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lmonetaryfund-my.sharepoint.com/personal/abulir_imf_org/Documents/PAPER/Bohn Rule/Fiscal Sustainability Paper KC/Drafts/Journal/"/>
    </mc:Choice>
  </mc:AlternateContent>
  <xr:revisionPtr revIDLastSave="169" documentId="8_{040EC9ED-8381-4A25-92BD-E2797813D110}" xr6:coauthVersionLast="47" xr6:coauthVersionMax="47" xr10:uidLastSave="{603124B4-5DCB-4B55-96FE-A7DC2A0657DD}"/>
  <bookViews>
    <workbookView xWindow="-98" yWindow="-98" windowWidth="38596" windowHeight="21075" tabRatio="949" activeTab="9" xr2:uid="{C089EBF6-E818-40D0-9207-D4965892105F}"/>
  </bookViews>
  <sheets>
    <sheet name="TOC" sheetId="39" r:id="rId1"/>
    <sheet name="r and g" sheetId="41" r:id="rId2"/>
    <sheet name="bt and st" sheetId="37" r:id="rId3"/>
    <sheet name="xt" sheetId="3" r:id="rId4"/>
    <sheet name="bt" sheetId="9" r:id="rId5"/>
    <sheet name="gt" sheetId="17" r:id="rId6"/>
    <sheet name="st" sheetId="23" r:id="rId7"/>
    <sheet name="ECB rates" sheetId="38" r:id="rId8"/>
    <sheet name="Panel" sheetId="40" r:id="rId9"/>
    <sheet name="Misc" sheetId="16" r:id="rId10"/>
  </sheets>
  <definedNames>
    <definedName name="BoxPlot">"BoxPlot"</definedName>
    <definedName name="Bubble">"Bubble"</definedName>
    <definedName name="Candlestick">"Candlestick"</definedName>
    <definedName name="Chart">"Chart"</definedName>
    <definedName name="ChartImage">"ChartImage"</definedName>
    <definedName name="ColumnRange">"ColumnRange"</definedName>
    <definedName name="Dumbbell">"Dumbbell"</definedName>
    <definedName name="Heatmap">"Heatmap"</definedName>
    <definedName name="Histogram">"Histogram"</definedName>
    <definedName name="Map">"Map"</definedName>
    <definedName name="OHLC">"OHLC"</definedName>
    <definedName name="PieChart">"PieChart"</definedName>
    <definedName name="Scatter">"Scatter"</definedName>
    <definedName name="Series">"Series"</definedName>
    <definedName name="Stripe">"Stripe"</definedName>
    <definedName name="Table">"Table"</definedName>
    <definedName name="TreeMap">"TreeMap"</definedName>
    <definedName name="Waterfall">"Waterfall"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23" l="1"/>
  <c r="D46" i="23"/>
  <c r="E46" i="23"/>
  <c r="F46" i="23"/>
  <c r="G46" i="23"/>
  <c r="H46" i="23"/>
  <c r="I46" i="23"/>
  <c r="J46" i="23"/>
  <c r="K46" i="23"/>
  <c r="L46" i="23"/>
  <c r="M46" i="23"/>
  <c r="N46" i="23"/>
  <c r="O46" i="23"/>
  <c r="P46" i="23"/>
  <c r="Q46" i="23"/>
  <c r="R46" i="23"/>
  <c r="S46" i="23"/>
  <c r="T46" i="23"/>
  <c r="U46" i="23"/>
  <c r="V46" i="23"/>
  <c r="W46" i="23"/>
  <c r="X46" i="23"/>
  <c r="Y46" i="23"/>
  <c r="Z46" i="23"/>
  <c r="C47" i="23"/>
  <c r="D47" i="23"/>
  <c r="E47" i="23"/>
  <c r="F47" i="23"/>
  <c r="G47" i="23"/>
  <c r="H47" i="23"/>
  <c r="I47" i="23"/>
  <c r="J47" i="23"/>
  <c r="K47" i="23"/>
  <c r="L47" i="23"/>
  <c r="M47" i="23"/>
  <c r="N47" i="23"/>
  <c r="O47" i="23"/>
  <c r="P47" i="23"/>
  <c r="Q47" i="23"/>
  <c r="R47" i="23"/>
  <c r="S47" i="23"/>
  <c r="T47" i="23"/>
  <c r="U47" i="23"/>
  <c r="V47" i="23"/>
  <c r="W47" i="23"/>
  <c r="X47" i="23"/>
  <c r="Y47" i="23"/>
  <c r="Z47" i="23"/>
  <c r="B47" i="23"/>
  <c r="B46" i="23"/>
  <c r="C3" i="37" l="1"/>
  <c r="C4" i="37"/>
  <c r="C5" i="37"/>
  <c r="C6" i="37"/>
  <c r="C7" i="37"/>
  <c r="C8" i="37"/>
  <c r="C9" i="37"/>
  <c r="C10" i="37"/>
  <c r="C11" i="37"/>
  <c r="C12" i="37"/>
  <c r="C13" i="37"/>
  <c r="C14" i="37"/>
  <c r="C15" i="37"/>
  <c r="C16" i="37"/>
  <c r="C17" i="37"/>
  <c r="C18" i="37"/>
  <c r="C19" i="37"/>
  <c r="C20" i="37"/>
  <c r="C21" i="37"/>
  <c r="C22" i="37"/>
  <c r="C23" i="37"/>
  <c r="C24" i="37"/>
  <c r="C25" i="37"/>
  <c r="C26" i="37"/>
  <c r="C27" i="37"/>
  <c r="C28" i="37"/>
  <c r="C2" i="37"/>
  <c r="A4" i="40"/>
  <c r="A5" i="40"/>
  <c r="A6" i="40"/>
  <c r="A7" i="40"/>
  <c r="A8" i="40"/>
  <c r="A9" i="40" s="1"/>
  <c r="A10" i="40"/>
  <c r="A11" i="40"/>
  <c r="A12" i="40"/>
  <c r="A13" i="40"/>
  <c r="A14" i="40"/>
  <c r="A15" i="40"/>
  <c r="A16" i="40" s="1"/>
  <c r="A17" i="40" s="1"/>
  <c r="A18" i="40" s="1"/>
  <c r="A19" i="40" s="1"/>
  <c r="A20" i="40" s="1"/>
  <c r="A21" i="40" s="1"/>
  <c r="A22" i="40" s="1"/>
  <c r="A23" i="40" s="1"/>
  <c r="A24" i="40" s="1"/>
  <c r="A25" i="40"/>
  <c r="A26" i="40" s="1"/>
  <c r="A27" i="40" s="1"/>
  <c r="A28" i="40" s="1"/>
  <c r="A29" i="40" s="1"/>
  <c r="A30" i="40" s="1"/>
  <c r="A31" i="40" s="1"/>
  <c r="A32" i="40" s="1"/>
  <c r="A33" i="40" s="1"/>
  <c r="A34" i="40" s="1"/>
  <c r="A35" i="40" s="1"/>
  <c r="A36" i="40" s="1"/>
  <c r="A37" i="40" s="1"/>
  <c r="A38" i="40" s="1"/>
  <c r="A39" i="40" s="1"/>
  <c r="A40" i="40" s="1"/>
  <c r="A41" i="40" s="1"/>
  <c r="A42" i="40" s="1"/>
  <c r="A43" i="40" s="1"/>
  <c r="A44" i="40" s="1"/>
  <c r="A45" i="40" s="1"/>
  <c r="A46" i="40" s="1"/>
  <c r="A47" i="40" s="1"/>
  <c r="A48" i="40" s="1"/>
  <c r="A49" i="40" s="1"/>
  <c r="A50" i="40" s="1"/>
  <c r="A51" i="40" s="1"/>
  <c r="A52" i="40" s="1"/>
  <c r="A53" i="40" s="1"/>
  <c r="A54" i="40" s="1"/>
  <c r="A55" i="40" s="1"/>
  <c r="A56" i="40" s="1"/>
  <c r="A57" i="40" s="1"/>
  <c r="A58" i="40" s="1"/>
  <c r="A59" i="40" s="1"/>
  <c r="A60" i="40" s="1"/>
  <c r="A61" i="40" s="1"/>
  <c r="A62" i="40" s="1"/>
  <c r="A63" i="40" s="1"/>
  <c r="A64" i="40" s="1"/>
  <c r="A65" i="40" s="1"/>
  <c r="A66" i="40" s="1"/>
  <c r="A67" i="40" s="1"/>
  <c r="A68" i="40" s="1"/>
  <c r="A69" i="40" s="1"/>
  <c r="A70" i="40" s="1"/>
  <c r="A71" i="40" s="1"/>
  <c r="A72" i="40" s="1"/>
  <c r="A73" i="40" s="1"/>
  <c r="A74" i="40" s="1"/>
  <c r="A75" i="40" s="1"/>
  <c r="A76" i="40" s="1"/>
  <c r="A77" i="40" s="1"/>
  <c r="A78" i="40" s="1"/>
  <c r="A79" i="40" s="1"/>
  <c r="A80" i="40" s="1"/>
  <c r="A81" i="40" s="1"/>
  <c r="A82" i="40" s="1"/>
  <c r="A83" i="40" s="1"/>
  <c r="A84" i="40" s="1"/>
  <c r="A85" i="40" s="1"/>
  <c r="A86" i="40" s="1"/>
  <c r="A87" i="40" s="1"/>
  <c r="A88" i="40" s="1"/>
  <c r="A89" i="40" s="1"/>
  <c r="A90" i="40" s="1"/>
  <c r="A91" i="40" s="1"/>
  <c r="A92" i="40" s="1"/>
  <c r="A93" i="40" s="1"/>
  <c r="A94" i="40" s="1"/>
  <c r="A95" i="40" s="1"/>
  <c r="A96" i="40" s="1"/>
  <c r="A97" i="40" s="1"/>
  <c r="A98" i="40" s="1"/>
  <c r="A99" i="40" s="1"/>
  <c r="A100" i="40" s="1"/>
  <c r="A101" i="40" s="1"/>
  <c r="A102" i="40" s="1"/>
  <c r="A103" i="40" s="1"/>
  <c r="A104" i="40" s="1"/>
  <c r="A105" i="40" s="1"/>
  <c r="A106" i="40" s="1"/>
  <c r="A107" i="40" s="1"/>
  <c r="A108" i="40" s="1"/>
  <c r="A109" i="40" s="1"/>
  <c r="A110" i="40" s="1"/>
  <c r="A111" i="40" s="1"/>
  <c r="A112" i="40" s="1"/>
  <c r="A113" i="40" s="1"/>
  <c r="A114" i="40" s="1"/>
  <c r="A115" i="40" s="1"/>
  <c r="A116" i="40" s="1"/>
  <c r="A117" i="40" s="1"/>
  <c r="A118" i="40" s="1"/>
  <c r="A119" i="40" s="1"/>
  <c r="A120" i="40" s="1"/>
  <c r="A121" i="40" s="1"/>
  <c r="A122" i="40" s="1"/>
  <c r="A123" i="40" s="1"/>
  <c r="A124" i="40" s="1"/>
  <c r="A125" i="40" s="1"/>
  <c r="A126" i="40" s="1"/>
  <c r="A127" i="40" s="1"/>
  <c r="A128" i="40" s="1"/>
  <c r="A129" i="40" s="1"/>
  <c r="A130" i="40" s="1"/>
  <c r="A131" i="40" s="1"/>
  <c r="A132" i="40" s="1"/>
  <c r="A133" i="40" s="1"/>
  <c r="A134" i="40" s="1"/>
  <c r="A135" i="40" s="1"/>
  <c r="A136" i="40" s="1"/>
  <c r="A137" i="40" s="1"/>
  <c r="A138" i="40" s="1"/>
  <c r="A139" i="40" s="1"/>
  <c r="A140" i="40" s="1"/>
  <c r="A141" i="40" s="1"/>
  <c r="A142" i="40" s="1"/>
  <c r="A143" i="40" s="1"/>
  <c r="A144" i="40" s="1"/>
  <c r="A145" i="40" s="1"/>
  <c r="A146" i="40" s="1"/>
  <c r="A147" i="40" s="1"/>
  <c r="A148" i="40" s="1"/>
  <c r="A149" i="40" s="1"/>
  <c r="A150" i="40" s="1"/>
  <c r="A151" i="40" s="1"/>
  <c r="A152" i="40" s="1"/>
  <c r="A153" i="40" s="1"/>
  <c r="A154" i="40" s="1"/>
  <c r="A155" i="40" s="1"/>
  <c r="A156" i="40" s="1"/>
  <c r="A157" i="40" s="1"/>
  <c r="A158" i="40" s="1"/>
  <c r="A159" i="40" s="1"/>
  <c r="A160" i="40" s="1"/>
  <c r="A161" i="40" s="1"/>
  <c r="A162" i="40" s="1"/>
  <c r="A163" i="40" s="1"/>
  <c r="A164" i="40" s="1"/>
  <c r="A165" i="40" s="1"/>
  <c r="A166" i="40" s="1"/>
  <c r="A167" i="40" s="1"/>
  <c r="A168" i="40" s="1"/>
  <c r="A169" i="40" s="1"/>
  <c r="A170" i="40" s="1"/>
  <c r="A171" i="40" s="1"/>
  <c r="A172" i="40" s="1"/>
  <c r="A173" i="40" s="1"/>
  <c r="A174" i="40" s="1"/>
  <c r="A175" i="40" s="1"/>
  <c r="A176" i="40" s="1"/>
  <c r="A177" i="40" s="1"/>
  <c r="A178" i="40" s="1"/>
  <c r="A179" i="40" s="1"/>
  <c r="A180" i="40" s="1"/>
  <c r="A181" i="40" s="1"/>
  <c r="A182" i="40" s="1"/>
  <c r="A183" i="40" s="1"/>
  <c r="A184" i="40" s="1"/>
  <c r="A185" i="40" s="1"/>
  <c r="A186" i="40" s="1"/>
  <c r="A187" i="40" s="1"/>
  <c r="A188" i="40" s="1"/>
  <c r="A189" i="40" s="1"/>
  <c r="A190" i="40" s="1"/>
  <c r="A191" i="40" s="1"/>
  <c r="A192" i="40" s="1"/>
  <c r="A193" i="40" s="1"/>
  <c r="A194" i="40" s="1"/>
  <c r="A195" i="40" s="1"/>
  <c r="A196" i="40" s="1"/>
  <c r="A197" i="40" s="1"/>
  <c r="A198" i="40" s="1"/>
  <c r="A199" i="40" s="1"/>
  <c r="A200" i="40" s="1"/>
  <c r="A201" i="40" s="1"/>
  <c r="A202" i="40" s="1"/>
  <c r="A203" i="40" s="1"/>
  <c r="A204" i="40" s="1"/>
  <c r="A205" i="40" s="1"/>
  <c r="A206" i="40" s="1"/>
  <c r="A207" i="40" s="1"/>
  <c r="A208" i="40" s="1"/>
  <c r="A209" i="40" s="1"/>
  <c r="A210" i="40" s="1"/>
  <c r="A211" i="40" s="1"/>
  <c r="A212" i="40" s="1"/>
  <c r="A213" i="40" s="1"/>
  <c r="A214" i="40" s="1"/>
  <c r="A215" i="40" s="1"/>
  <c r="A216" i="40" s="1"/>
  <c r="A217" i="40" s="1"/>
  <c r="A218" i="40" s="1"/>
  <c r="A219" i="40" s="1"/>
  <c r="A220" i="40" s="1"/>
  <c r="A221" i="40" s="1"/>
  <c r="A222" i="40" s="1"/>
  <c r="A223" i="40" s="1"/>
  <c r="A224" i="40" s="1"/>
  <c r="A225" i="40" s="1"/>
  <c r="A226" i="40" s="1"/>
  <c r="A227" i="40" s="1"/>
  <c r="A228" i="40" s="1"/>
  <c r="A229" i="40" s="1"/>
  <c r="A230" i="40" s="1"/>
  <c r="A231" i="40" s="1"/>
  <c r="A232" i="40" s="1"/>
  <c r="A233" i="40" s="1"/>
  <c r="A234" i="40" s="1"/>
  <c r="A235" i="40" s="1"/>
  <c r="A236" i="40" s="1"/>
  <c r="A237" i="40" s="1"/>
  <c r="A238" i="40" s="1"/>
  <c r="A239" i="40" s="1"/>
  <c r="A240" i="40" s="1"/>
  <c r="A241" i="40" s="1"/>
  <c r="A242" i="40" s="1"/>
  <c r="A243" i="40" s="1"/>
  <c r="A244" i="40" s="1"/>
  <c r="A245" i="40" s="1"/>
  <c r="A246" i="40" s="1"/>
  <c r="A247" i="40" s="1"/>
  <c r="A248" i="40" s="1"/>
  <c r="A249" i="40" s="1"/>
  <c r="A250" i="40" s="1"/>
  <c r="A251" i="40" s="1"/>
  <c r="A252" i="40" s="1"/>
  <c r="A253" i="40" s="1"/>
  <c r="A254" i="40" s="1"/>
  <c r="A255" i="40" s="1"/>
  <c r="A256" i="40" s="1"/>
  <c r="A257" i="40" s="1"/>
  <c r="A258" i="40" s="1"/>
  <c r="A259" i="40" s="1"/>
  <c r="A260" i="40" s="1"/>
  <c r="A261" i="40" s="1"/>
  <c r="A262" i="40" s="1"/>
  <c r="A263" i="40" s="1"/>
  <c r="A264" i="40" s="1"/>
  <c r="A265" i="40" s="1"/>
  <c r="A266" i="40" s="1"/>
  <c r="A267" i="40" s="1"/>
  <c r="A268" i="40" s="1"/>
  <c r="A269" i="40" s="1"/>
  <c r="A270" i="40" s="1"/>
  <c r="A271" i="40" s="1"/>
  <c r="A272" i="40" s="1"/>
  <c r="A273" i="40" s="1"/>
  <c r="A274" i="40" s="1"/>
  <c r="A275" i="40" s="1"/>
  <c r="A276" i="40" s="1"/>
  <c r="A277" i="40" s="1"/>
  <c r="A278" i="40" s="1"/>
  <c r="A279" i="40" s="1"/>
  <c r="A280" i="40" s="1"/>
  <c r="A281" i="40" s="1"/>
  <c r="A282" i="40" s="1"/>
  <c r="A283" i="40" s="1"/>
  <c r="A284" i="40" s="1"/>
  <c r="A285" i="40" s="1"/>
  <c r="A286" i="40" s="1"/>
  <c r="A287" i="40" s="1"/>
  <c r="A288" i="40" s="1"/>
  <c r="A289" i="40" s="1"/>
  <c r="A290" i="40" s="1"/>
  <c r="A291" i="40" s="1"/>
  <c r="A292" i="40" s="1"/>
  <c r="A293" i="40" s="1"/>
  <c r="A294" i="40" s="1"/>
  <c r="A295" i="40" s="1"/>
  <c r="A296" i="40" s="1"/>
  <c r="A297" i="40" s="1"/>
  <c r="A298" i="40" s="1"/>
  <c r="A299" i="40" s="1"/>
  <c r="A300" i="40" s="1"/>
  <c r="A301" i="40" s="1"/>
  <c r="A302" i="40" s="1"/>
  <c r="A303" i="40" s="1"/>
  <c r="A304" i="40" s="1"/>
  <c r="A305" i="40" s="1"/>
  <c r="A306" i="40" s="1"/>
  <c r="A307" i="40" s="1"/>
  <c r="A308" i="40" s="1"/>
  <c r="A309" i="40" s="1"/>
  <c r="A310" i="40" s="1"/>
  <c r="A311" i="40" s="1"/>
  <c r="A312" i="40" s="1"/>
  <c r="A313" i="40" s="1"/>
  <c r="A314" i="40" s="1"/>
  <c r="A315" i="40" s="1"/>
  <c r="A316" i="40" s="1"/>
  <c r="A317" i="40" s="1"/>
  <c r="A318" i="40" s="1"/>
  <c r="A319" i="40" s="1"/>
  <c r="A320" i="40" s="1"/>
  <c r="A321" i="40" s="1"/>
  <c r="A322" i="40" s="1"/>
  <c r="A323" i="40" s="1"/>
  <c r="A324" i="40" s="1"/>
  <c r="A325" i="40" s="1"/>
  <c r="A326" i="40" s="1"/>
  <c r="A327" i="40" s="1"/>
  <c r="A328" i="40" s="1"/>
  <c r="A329" i="40" s="1"/>
  <c r="A330" i="40" s="1"/>
  <c r="A331" i="40" s="1"/>
  <c r="A332" i="40" s="1"/>
  <c r="A333" i="40" s="1"/>
  <c r="A334" i="40" s="1"/>
  <c r="A335" i="40" s="1"/>
  <c r="A336" i="40" s="1"/>
  <c r="A337" i="40" s="1"/>
  <c r="A338" i="40" s="1"/>
  <c r="A339" i="40" s="1"/>
  <c r="A340" i="40" s="1"/>
  <c r="A341" i="40" s="1"/>
  <c r="A342" i="40" s="1"/>
  <c r="A343" i="40" s="1"/>
  <c r="A344" i="40" s="1"/>
  <c r="A345" i="40" s="1"/>
  <c r="A346" i="40" s="1"/>
  <c r="A347" i="40" s="1"/>
  <c r="A348" i="40" s="1"/>
  <c r="A349" i="40" s="1"/>
  <c r="A350" i="40" s="1"/>
  <c r="A351" i="40" s="1"/>
  <c r="A352" i="40" s="1"/>
  <c r="A353" i="40" s="1"/>
  <c r="A354" i="40" s="1"/>
  <c r="A355" i="40" s="1"/>
  <c r="A356" i="40" s="1"/>
  <c r="A357" i="40" s="1"/>
  <c r="A358" i="40" s="1"/>
  <c r="A359" i="40" s="1"/>
  <c r="A360" i="40" s="1"/>
  <c r="A361" i="40" s="1"/>
  <c r="A362" i="40" s="1"/>
  <c r="A363" i="40" s="1"/>
  <c r="A364" i="40" s="1"/>
  <c r="A365" i="40" s="1"/>
  <c r="A366" i="40" s="1"/>
  <c r="A367" i="40" s="1"/>
  <c r="A368" i="40" s="1"/>
  <c r="A369" i="40" s="1"/>
  <c r="A370" i="40" s="1"/>
  <c r="A371" i="40" s="1"/>
  <c r="A372" i="40" s="1"/>
  <c r="A373" i="40" s="1"/>
  <c r="A374" i="40" s="1"/>
  <c r="A375" i="40" s="1"/>
  <c r="A376" i="40" s="1"/>
  <c r="A377" i="40" s="1"/>
  <c r="A378" i="40" s="1"/>
  <c r="A379" i="40" s="1"/>
  <c r="A380" i="40" s="1"/>
  <c r="A381" i="40" s="1"/>
  <c r="A382" i="40" s="1"/>
  <c r="A383" i="40" s="1"/>
  <c r="A384" i="40" s="1"/>
  <c r="A385" i="40" s="1"/>
  <c r="A386" i="40" s="1"/>
  <c r="A387" i="40" s="1"/>
  <c r="A388" i="40" s="1"/>
  <c r="A389" i="40" s="1"/>
  <c r="A390" i="40" s="1"/>
  <c r="A391" i="40" s="1"/>
  <c r="A392" i="40" s="1"/>
  <c r="A393" i="40" s="1"/>
  <c r="A394" i="40" s="1"/>
  <c r="A395" i="40" s="1"/>
  <c r="A396" i="40" s="1"/>
  <c r="A397" i="40" s="1"/>
  <c r="A398" i="40" s="1"/>
  <c r="A399" i="40" s="1"/>
  <c r="A400" i="40" s="1"/>
  <c r="A401" i="40" s="1"/>
  <c r="A402" i="40" s="1"/>
  <c r="A403" i="40" s="1"/>
  <c r="A404" i="40" s="1"/>
  <c r="A405" i="40" s="1"/>
  <c r="A406" i="40" s="1"/>
  <c r="A407" i="40" s="1"/>
  <c r="A408" i="40" s="1"/>
  <c r="A409" i="40" s="1"/>
  <c r="A410" i="40" s="1"/>
  <c r="A411" i="40" s="1"/>
  <c r="A412" i="40" s="1"/>
  <c r="A413" i="40" s="1"/>
  <c r="A414" i="40" s="1"/>
  <c r="A415" i="40" s="1"/>
  <c r="A416" i="40" s="1"/>
  <c r="A417" i="40" s="1"/>
  <c r="A418" i="40" s="1"/>
  <c r="A419" i="40" s="1"/>
  <c r="A420" i="40" s="1"/>
  <c r="A421" i="40" s="1"/>
  <c r="A422" i="40" s="1"/>
  <c r="A423" i="40" s="1"/>
  <c r="A424" i="40" s="1"/>
  <c r="A425" i="40" s="1"/>
  <c r="A426" i="40" s="1"/>
  <c r="A427" i="40" s="1"/>
  <c r="A428" i="40" s="1"/>
  <c r="A429" i="40" s="1"/>
  <c r="A430" i="40" s="1"/>
  <c r="A431" i="40" s="1"/>
  <c r="A432" i="40" s="1"/>
  <c r="A433" i="40" s="1"/>
  <c r="A434" i="40" s="1"/>
  <c r="A435" i="40" s="1"/>
  <c r="A436" i="40" s="1"/>
  <c r="A437" i="40" s="1"/>
  <c r="A438" i="40" s="1"/>
  <c r="A439" i="40" s="1"/>
  <c r="A440" i="40" s="1"/>
  <c r="A441" i="40" s="1"/>
  <c r="A442" i="40" s="1"/>
  <c r="A443" i="40" s="1"/>
  <c r="A444" i="40" s="1"/>
  <c r="A445" i="40" s="1"/>
  <c r="A446" i="40" s="1"/>
  <c r="A447" i="40" s="1"/>
  <c r="A448" i="40" s="1"/>
  <c r="A449" i="40" s="1"/>
  <c r="A450" i="40" s="1"/>
  <c r="A451" i="40" s="1"/>
  <c r="A452" i="40" s="1"/>
  <c r="A453" i="40" s="1"/>
  <c r="A454" i="40" s="1"/>
  <c r="A455" i="40" s="1"/>
  <c r="A456" i="40" s="1"/>
  <c r="A457" i="40" s="1"/>
  <c r="A458" i="40" s="1"/>
  <c r="A459" i="40" s="1"/>
  <c r="A460" i="40" s="1"/>
  <c r="A461" i="40" s="1"/>
  <c r="A462" i="40" s="1"/>
  <c r="A463" i="40" s="1"/>
  <c r="A464" i="40" s="1"/>
  <c r="A465" i="40" s="1"/>
  <c r="A466" i="40" s="1"/>
  <c r="A467" i="40" s="1"/>
  <c r="A468" i="40" s="1"/>
  <c r="A469" i="40" s="1"/>
  <c r="A470" i="40" s="1"/>
  <c r="A471" i="40" s="1"/>
  <c r="A472" i="40" s="1"/>
  <c r="A473" i="40" s="1"/>
  <c r="A474" i="40" s="1"/>
  <c r="A475" i="40" s="1"/>
  <c r="A476" i="40" s="1"/>
  <c r="A477" i="40" s="1"/>
  <c r="A478" i="40" s="1"/>
  <c r="A479" i="40" s="1"/>
  <c r="A480" i="40" s="1"/>
  <c r="A481" i="40" s="1"/>
  <c r="A482" i="40" s="1"/>
  <c r="A483" i="40" s="1"/>
  <c r="A484" i="40" s="1"/>
  <c r="A485" i="40" s="1"/>
  <c r="A486" i="40" s="1"/>
  <c r="A487" i="40" s="1"/>
  <c r="A488" i="40" s="1"/>
  <c r="A489" i="40" s="1"/>
  <c r="A490" i="40" s="1"/>
  <c r="A491" i="40" s="1"/>
  <c r="A492" i="40" s="1"/>
  <c r="A493" i="40" s="1"/>
  <c r="A494" i="40" s="1"/>
  <c r="A495" i="40" s="1"/>
  <c r="A496" i="40" s="1"/>
  <c r="A497" i="40" s="1"/>
  <c r="A498" i="40" s="1"/>
  <c r="A499" i="40" s="1"/>
  <c r="A500" i="40" s="1"/>
  <c r="A501" i="40" s="1"/>
  <c r="A502" i="40" s="1"/>
  <c r="A503" i="40" s="1"/>
  <c r="A504" i="40" s="1"/>
  <c r="A505" i="40" s="1"/>
  <c r="A506" i="40" s="1"/>
  <c r="A507" i="40" s="1"/>
  <c r="A508" i="40" s="1"/>
  <c r="A509" i="40" s="1"/>
  <c r="A510" i="40" s="1"/>
  <c r="A511" i="40" s="1"/>
  <c r="A512" i="40" s="1"/>
  <c r="A513" i="40" s="1"/>
  <c r="A514" i="40" s="1"/>
  <c r="A515" i="40" s="1"/>
  <c r="A516" i="40" s="1"/>
  <c r="A517" i="40" s="1"/>
  <c r="A518" i="40" s="1"/>
  <c r="A519" i="40" s="1"/>
  <c r="A520" i="40" s="1"/>
  <c r="A521" i="40" s="1"/>
  <c r="A522" i="40" s="1"/>
  <c r="A523" i="40" s="1"/>
  <c r="A524" i="40" s="1"/>
  <c r="A525" i="40" s="1"/>
  <c r="A526" i="40" s="1"/>
  <c r="A527" i="40" s="1"/>
  <c r="A528" i="40" s="1"/>
  <c r="A529" i="40" s="1"/>
  <c r="A530" i="40" s="1"/>
  <c r="A531" i="40" s="1"/>
  <c r="A532" i="40" s="1"/>
  <c r="A533" i="40" s="1"/>
  <c r="A534" i="40" s="1"/>
  <c r="A535" i="40" s="1"/>
  <c r="A536" i="40" s="1"/>
  <c r="A537" i="40" s="1"/>
  <c r="A538" i="40" s="1"/>
  <c r="A539" i="40" s="1"/>
  <c r="A540" i="40" s="1"/>
  <c r="A541" i="40" s="1"/>
  <c r="A542" i="40" s="1"/>
  <c r="A543" i="40" s="1"/>
  <c r="A544" i="40" s="1"/>
  <c r="A545" i="40" s="1"/>
  <c r="A546" i="40" s="1"/>
  <c r="A547" i="40" s="1"/>
  <c r="A548" i="40" s="1"/>
  <c r="A549" i="40" s="1"/>
  <c r="A550" i="40" s="1"/>
  <c r="A551" i="40" s="1"/>
  <c r="A552" i="40" s="1"/>
  <c r="A553" i="40" s="1"/>
  <c r="A554" i="40" s="1"/>
  <c r="A555" i="40" s="1"/>
  <c r="A556" i="40" s="1"/>
  <c r="A557" i="40" s="1"/>
  <c r="A558" i="40" s="1"/>
  <c r="A559" i="40" s="1"/>
  <c r="A560" i="40" s="1"/>
  <c r="A561" i="40" s="1"/>
  <c r="A562" i="40" s="1"/>
  <c r="A563" i="40" s="1"/>
  <c r="A564" i="40" s="1"/>
  <c r="A565" i="40" s="1"/>
  <c r="A566" i="40" s="1"/>
  <c r="A567" i="40" s="1"/>
  <c r="A568" i="40" s="1"/>
  <c r="A569" i="40" s="1"/>
  <c r="A570" i="40" s="1"/>
  <c r="A571" i="40" s="1"/>
  <c r="A572" i="40" s="1"/>
  <c r="A573" i="40" s="1"/>
  <c r="A574" i="40" s="1"/>
  <c r="A575" i="40" s="1"/>
  <c r="A576" i="40" s="1"/>
  <c r="A577" i="40" s="1"/>
  <c r="A578" i="40" s="1"/>
  <c r="A579" i="40" s="1"/>
  <c r="A580" i="40" s="1"/>
  <c r="A581" i="40" s="1"/>
  <c r="A582" i="40" s="1"/>
  <c r="A583" i="40" s="1"/>
  <c r="A584" i="40" s="1"/>
  <c r="A585" i="40" s="1"/>
  <c r="A586" i="40" s="1"/>
  <c r="A587" i="40" s="1"/>
  <c r="A588" i="40" s="1"/>
  <c r="A589" i="40" s="1"/>
  <c r="A590" i="40" s="1"/>
  <c r="A591" i="40" s="1"/>
  <c r="A592" i="40" s="1"/>
  <c r="A593" i="40" s="1"/>
  <c r="A594" i="40" s="1"/>
  <c r="A595" i="40" s="1"/>
  <c r="A596" i="40" s="1"/>
  <c r="A597" i="40" s="1"/>
  <c r="A598" i="40" s="1"/>
  <c r="A599" i="40" s="1"/>
  <c r="A600" i="40" s="1"/>
  <c r="A601" i="40" s="1"/>
  <c r="A602" i="40" s="1"/>
  <c r="A603" i="40" s="1"/>
  <c r="A604" i="40" s="1"/>
  <c r="A605" i="40" s="1"/>
  <c r="A606" i="40" s="1"/>
  <c r="A607" i="40" s="1"/>
  <c r="A608" i="40" s="1"/>
  <c r="A609" i="40" s="1"/>
  <c r="A610" i="40" s="1"/>
  <c r="A611" i="40" s="1"/>
  <c r="A612" i="40" s="1"/>
  <c r="A613" i="40" s="1"/>
  <c r="A614" i="40" s="1"/>
  <c r="A615" i="40" s="1"/>
  <c r="A616" i="40" s="1"/>
  <c r="A617" i="40" s="1"/>
  <c r="A618" i="40" s="1"/>
  <c r="A619" i="40" s="1"/>
  <c r="A620" i="40" s="1"/>
  <c r="A621" i="40" s="1"/>
  <c r="A622" i="40" s="1"/>
  <c r="A623" i="40" s="1"/>
  <c r="A624" i="40" s="1"/>
  <c r="A625" i="40" s="1"/>
  <c r="A626" i="40" s="1"/>
  <c r="A627" i="40" s="1"/>
  <c r="A628" i="40" s="1"/>
  <c r="A629" i="40" s="1"/>
  <c r="A630" i="40" s="1"/>
  <c r="A631" i="40" s="1"/>
  <c r="A632" i="40" s="1"/>
  <c r="A633" i="40" s="1"/>
  <c r="A634" i="40" s="1"/>
  <c r="A635" i="40" s="1"/>
  <c r="A636" i="40" s="1"/>
  <c r="A637" i="40" s="1"/>
  <c r="A638" i="40" s="1"/>
  <c r="A639" i="40" s="1"/>
  <c r="A640" i="40" s="1"/>
  <c r="A641" i="40" s="1"/>
  <c r="A642" i="40" s="1"/>
  <c r="A643" i="40" s="1"/>
  <c r="A644" i="40" s="1"/>
  <c r="A645" i="40" s="1"/>
  <c r="A646" i="40" s="1"/>
  <c r="A647" i="40" s="1"/>
  <c r="A648" i="40" s="1"/>
  <c r="A649" i="40" s="1"/>
  <c r="A650" i="40" s="1"/>
  <c r="A651" i="40" s="1"/>
  <c r="A652" i="40" s="1"/>
  <c r="A653" i="40" s="1"/>
  <c r="A654" i="40" s="1"/>
  <c r="A655" i="40" s="1"/>
  <c r="A656" i="40" s="1"/>
  <c r="A657" i="40" s="1"/>
  <c r="A658" i="40" s="1"/>
  <c r="A659" i="40" s="1"/>
  <c r="A660" i="40" s="1"/>
  <c r="A661" i="40" s="1"/>
  <c r="A662" i="40" s="1"/>
  <c r="A663" i="40" s="1"/>
  <c r="A664" i="40" s="1"/>
  <c r="A665" i="40" s="1"/>
  <c r="A666" i="40" s="1"/>
  <c r="A667" i="40" s="1"/>
  <c r="A668" i="40" s="1"/>
  <c r="A669" i="40" s="1"/>
  <c r="A670" i="40" s="1"/>
  <c r="A671" i="40" s="1"/>
  <c r="A672" i="40" s="1"/>
  <c r="A673" i="40" s="1"/>
  <c r="A674" i="40" s="1"/>
  <c r="A675" i="40" s="1"/>
  <c r="A676" i="40" s="1"/>
  <c r="A677" i="40" s="1"/>
  <c r="A678" i="40" s="1"/>
  <c r="A679" i="40" s="1"/>
  <c r="A680" i="40" s="1"/>
  <c r="A681" i="40" s="1"/>
  <c r="A682" i="40" s="1"/>
  <c r="A683" i="40" s="1"/>
  <c r="A684" i="40" s="1"/>
  <c r="A685" i="40" s="1"/>
  <c r="A686" i="40" s="1"/>
  <c r="A687" i="40" s="1"/>
  <c r="A688" i="40" s="1"/>
  <c r="A689" i="40" s="1"/>
  <c r="A690" i="40" s="1"/>
  <c r="A691" i="40" s="1"/>
  <c r="A692" i="40" s="1"/>
  <c r="A693" i="40" s="1"/>
  <c r="A694" i="40" s="1"/>
  <c r="A695" i="40" s="1"/>
  <c r="A696" i="40" s="1"/>
  <c r="A697" i="40" s="1"/>
  <c r="A698" i="40" s="1"/>
  <c r="A699" i="40" s="1"/>
  <c r="A700" i="40" s="1"/>
  <c r="A701" i="40" s="1"/>
  <c r="A702" i="40" s="1"/>
  <c r="A703" i="40" s="1"/>
  <c r="A704" i="40" s="1"/>
  <c r="A705" i="40" s="1"/>
  <c r="A706" i="40" s="1"/>
  <c r="A707" i="40" s="1"/>
  <c r="A708" i="40" s="1"/>
  <c r="A709" i="40" s="1"/>
  <c r="A710" i="40" s="1"/>
  <c r="A711" i="40" s="1"/>
  <c r="A712" i="40" s="1"/>
  <c r="A713" i="40" s="1"/>
  <c r="A714" i="40" s="1"/>
  <c r="A715" i="40" s="1"/>
  <c r="A716" i="40" s="1"/>
  <c r="A717" i="40" s="1"/>
  <c r="A718" i="40" s="1"/>
  <c r="A719" i="40" s="1"/>
  <c r="A720" i="40" s="1"/>
  <c r="A721" i="40" s="1"/>
  <c r="A722" i="40" s="1"/>
  <c r="A723" i="40" s="1"/>
  <c r="A724" i="40" s="1"/>
  <c r="A725" i="40" s="1"/>
  <c r="A726" i="40" s="1"/>
  <c r="A727" i="40" s="1"/>
  <c r="A728" i="40" s="1"/>
  <c r="A729" i="40" s="1"/>
  <c r="A730" i="40" s="1"/>
  <c r="A731" i="40" s="1"/>
  <c r="A732" i="40" s="1"/>
  <c r="A733" i="40" s="1"/>
  <c r="A734" i="40" s="1"/>
  <c r="A735" i="40" s="1"/>
  <c r="A736" i="40" s="1"/>
  <c r="A737" i="40" s="1"/>
  <c r="A738" i="40" s="1"/>
  <c r="A739" i="40" s="1"/>
  <c r="A740" i="40" s="1"/>
  <c r="A741" i="40" s="1"/>
  <c r="A742" i="40" s="1"/>
  <c r="A743" i="40" s="1"/>
  <c r="A744" i="40" s="1"/>
  <c r="A745" i="40" s="1"/>
  <c r="A746" i="40" s="1"/>
  <c r="A747" i="40" s="1"/>
  <c r="A748" i="40" s="1"/>
  <c r="A749" i="40" s="1"/>
  <c r="A750" i="40" s="1"/>
  <c r="A751" i="40" s="1"/>
  <c r="A752" i="40" s="1"/>
  <c r="A753" i="40" s="1"/>
  <c r="A754" i="40" s="1"/>
  <c r="A755" i="40" s="1"/>
  <c r="A756" i="40" s="1"/>
  <c r="A757" i="40" s="1"/>
  <c r="A758" i="40" s="1"/>
  <c r="A759" i="40" s="1"/>
  <c r="A760" i="40" s="1"/>
  <c r="A761" i="40" s="1"/>
  <c r="A762" i="40" s="1"/>
  <c r="A763" i="40" s="1"/>
  <c r="A764" i="40" s="1"/>
  <c r="A765" i="40" s="1"/>
  <c r="A766" i="40" s="1"/>
  <c r="A767" i="40" s="1"/>
  <c r="A768" i="40" s="1"/>
  <c r="A769" i="40" s="1"/>
  <c r="A770" i="40" s="1"/>
  <c r="A771" i="40" s="1"/>
  <c r="A772" i="40" s="1"/>
  <c r="A773" i="40" s="1"/>
  <c r="A774" i="40" s="1"/>
  <c r="A775" i="40" s="1"/>
  <c r="A776" i="40" s="1"/>
  <c r="A777" i="40" s="1"/>
  <c r="A778" i="40" s="1"/>
  <c r="A779" i="40" s="1"/>
  <c r="A780" i="40" s="1"/>
  <c r="A781" i="40" s="1"/>
  <c r="A782" i="40" s="1"/>
  <c r="A783" i="40" s="1"/>
  <c r="A784" i="40" s="1"/>
  <c r="A785" i="40" s="1"/>
  <c r="A786" i="40" s="1"/>
  <c r="A787" i="40" s="1"/>
  <c r="A788" i="40" s="1"/>
  <c r="A789" i="40" s="1"/>
  <c r="A790" i="40" s="1"/>
  <c r="A791" i="40" s="1"/>
  <c r="A792" i="40" s="1"/>
  <c r="A793" i="40" s="1"/>
  <c r="A794" i="40" s="1"/>
  <c r="A795" i="40" s="1"/>
  <c r="A796" i="40" s="1"/>
  <c r="A797" i="40" s="1"/>
  <c r="A798" i="40" s="1"/>
  <c r="A799" i="40" s="1"/>
  <c r="A800" i="40" s="1"/>
  <c r="A801" i="40" s="1"/>
  <c r="A802" i="40" s="1"/>
  <c r="A803" i="40" s="1"/>
  <c r="A804" i="40" s="1"/>
  <c r="A805" i="40" s="1"/>
  <c r="A806" i="40" s="1"/>
  <c r="A807" i="40" s="1"/>
  <c r="A808" i="40" s="1"/>
  <c r="A809" i="40" s="1"/>
  <c r="A810" i="40" s="1"/>
  <c r="A811" i="40" s="1"/>
  <c r="A812" i="40" s="1"/>
  <c r="A813" i="40" s="1"/>
  <c r="A814" i="40" s="1"/>
  <c r="A815" i="40" s="1"/>
  <c r="A816" i="40" s="1"/>
  <c r="A817" i="40" s="1"/>
  <c r="A818" i="40" s="1"/>
  <c r="A819" i="40" s="1"/>
  <c r="A820" i="40" s="1"/>
  <c r="A821" i="40" s="1"/>
  <c r="A822" i="40" s="1"/>
  <c r="A823" i="40" s="1"/>
  <c r="A824" i="40" s="1"/>
  <c r="A825" i="40" s="1"/>
  <c r="A826" i="40" s="1"/>
  <c r="A827" i="40" s="1"/>
  <c r="A828" i="40" s="1"/>
  <c r="A829" i="40" s="1"/>
  <c r="A830" i="40" s="1"/>
  <c r="A831" i="40" s="1"/>
  <c r="A832" i="40" s="1"/>
  <c r="A833" i="40" s="1"/>
  <c r="A834" i="40" s="1"/>
  <c r="A835" i="40" s="1"/>
  <c r="A836" i="40" s="1"/>
  <c r="A837" i="40" s="1"/>
  <c r="A838" i="40" s="1"/>
  <c r="A839" i="40" s="1"/>
  <c r="A840" i="40" s="1"/>
  <c r="A841" i="40" s="1"/>
  <c r="A842" i="40" s="1"/>
  <c r="A843" i="40" s="1"/>
  <c r="A844" i="40" s="1"/>
  <c r="A845" i="40" s="1"/>
  <c r="A846" i="40" s="1"/>
  <c r="A847" i="40" s="1"/>
  <c r="A848" i="40" s="1"/>
  <c r="A849" i="40" s="1"/>
  <c r="A850" i="40" s="1"/>
  <c r="A851" i="40" s="1"/>
  <c r="A852" i="40" s="1"/>
  <c r="A853" i="40" s="1"/>
  <c r="A854" i="40" s="1"/>
  <c r="A855" i="40" s="1"/>
  <c r="A856" i="40" s="1"/>
  <c r="A857" i="40" s="1"/>
  <c r="A858" i="40" s="1"/>
  <c r="A859" i="40" s="1"/>
  <c r="A860" i="40" s="1"/>
  <c r="A861" i="40" s="1"/>
  <c r="A862" i="40" s="1"/>
  <c r="A863" i="40" s="1"/>
  <c r="A864" i="40" s="1"/>
  <c r="A865" i="40" s="1"/>
  <c r="A866" i="40" s="1"/>
  <c r="A867" i="40" s="1"/>
  <c r="A868" i="40" s="1"/>
  <c r="A869" i="40" s="1"/>
  <c r="A870" i="40" s="1"/>
  <c r="A871" i="40" s="1"/>
  <c r="A872" i="40" s="1"/>
  <c r="A873" i="40" s="1"/>
  <c r="A874" i="40" s="1"/>
  <c r="A875" i="40" s="1"/>
  <c r="A876" i="40" s="1"/>
  <c r="A877" i="40" s="1"/>
  <c r="A878" i="40" s="1"/>
  <c r="A879" i="40" s="1"/>
  <c r="A880" i="40" s="1"/>
  <c r="A881" i="40" s="1"/>
  <c r="A882" i="40" s="1"/>
  <c r="A883" i="40" s="1"/>
  <c r="A884" i="40" s="1"/>
  <c r="A885" i="40" s="1"/>
  <c r="A886" i="40" s="1"/>
  <c r="A887" i="40" s="1"/>
  <c r="A888" i="40" s="1"/>
  <c r="A889" i="40" s="1"/>
  <c r="A890" i="40" s="1"/>
  <c r="A891" i="40" s="1"/>
  <c r="A892" i="40" s="1"/>
  <c r="A893" i="40" s="1"/>
  <c r="A894" i="40" s="1"/>
  <c r="A895" i="40" s="1"/>
  <c r="A896" i="40" s="1"/>
  <c r="A897" i="40" s="1"/>
  <c r="A898" i="40" s="1"/>
  <c r="A899" i="40" s="1"/>
  <c r="A900" i="40" s="1"/>
  <c r="A901" i="40" s="1"/>
  <c r="A902" i="40" s="1"/>
  <c r="A903" i="40" s="1"/>
  <c r="A904" i="40" s="1"/>
  <c r="A905" i="40" s="1"/>
  <c r="A906" i="40" s="1"/>
  <c r="A907" i="40" s="1"/>
  <c r="A908" i="40" s="1"/>
  <c r="A909" i="40" s="1"/>
  <c r="A910" i="40" s="1"/>
  <c r="A911" i="40" s="1"/>
  <c r="A912" i="40" s="1"/>
  <c r="A913" i="40" s="1"/>
  <c r="A914" i="40" s="1"/>
  <c r="A915" i="40" s="1"/>
  <c r="A916" i="40" s="1"/>
  <c r="A917" i="40" s="1"/>
  <c r="A918" i="40" s="1"/>
  <c r="A919" i="40" s="1"/>
  <c r="A920" i="40" s="1"/>
  <c r="A921" i="40" s="1"/>
  <c r="A922" i="40" s="1"/>
  <c r="A923" i="40" s="1"/>
  <c r="A924" i="40" s="1"/>
  <c r="A925" i="40" s="1"/>
  <c r="A926" i="40" s="1"/>
  <c r="A927" i="40" s="1"/>
  <c r="A928" i="40" s="1"/>
  <c r="A929" i="40" s="1"/>
  <c r="A930" i="40" s="1"/>
  <c r="A931" i="40" s="1"/>
  <c r="A932" i="40" s="1"/>
  <c r="A933" i="40" s="1"/>
  <c r="A934" i="40" s="1"/>
  <c r="A935" i="40" s="1"/>
  <c r="A936" i="40" s="1"/>
  <c r="A937" i="40" s="1"/>
  <c r="A938" i="40" s="1"/>
  <c r="A939" i="40" s="1"/>
  <c r="A940" i="40" s="1"/>
  <c r="A941" i="40" s="1"/>
  <c r="A942" i="40" s="1"/>
  <c r="A943" i="40" s="1"/>
  <c r="A944" i="40" s="1"/>
  <c r="A945" i="40" s="1"/>
  <c r="A946" i="40" s="1"/>
  <c r="A947" i="40" s="1"/>
  <c r="A948" i="40" s="1"/>
  <c r="A949" i="40" s="1"/>
  <c r="A950" i="40" s="1"/>
  <c r="A951" i="40" s="1"/>
  <c r="A952" i="40" s="1"/>
  <c r="A953" i="40" s="1"/>
  <c r="A954" i="40" s="1"/>
  <c r="A955" i="40" s="1"/>
  <c r="A956" i="40" s="1"/>
  <c r="A957" i="40" s="1"/>
  <c r="A958" i="40" s="1"/>
  <c r="A959" i="40" s="1"/>
  <c r="A960" i="40" s="1"/>
  <c r="A961" i="40" s="1"/>
  <c r="A962" i="40" s="1"/>
  <c r="A963" i="40" s="1"/>
  <c r="A964" i="40" s="1"/>
  <c r="A965" i="40" s="1"/>
  <c r="A966" i="40" s="1"/>
  <c r="A967" i="40" s="1"/>
  <c r="A968" i="40" s="1"/>
  <c r="A969" i="40" s="1"/>
  <c r="A970" i="40" s="1"/>
  <c r="A971" i="40" s="1"/>
  <c r="A972" i="40" s="1"/>
  <c r="A973" i="40" s="1"/>
  <c r="A974" i="40" s="1"/>
  <c r="A975" i="40" s="1"/>
  <c r="A976" i="40" s="1"/>
  <c r="A977" i="40" s="1"/>
  <c r="A978" i="40" s="1"/>
  <c r="A979" i="40" s="1"/>
  <c r="A980" i="40" s="1"/>
  <c r="A981" i="40" s="1"/>
  <c r="A982" i="40" s="1"/>
  <c r="A983" i="40" s="1"/>
  <c r="A984" i="40" s="1"/>
  <c r="A985" i="40" s="1"/>
  <c r="A986" i="40" s="1"/>
  <c r="A987" i="40" s="1"/>
  <c r="A988" i="40" s="1"/>
  <c r="A989" i="40" s="1"/>
  <c r="A990" i="40" s="1"/>
  <c r="A991" i="40" s="1"/>
  <c r="A992" i="40" s="1"/>
  <c r="A993" i="40" s="1"/>
  <c r="A994" i="40" s="1"/>
  <c r="A995" i="40" s="1"/>
  <c r="A996" i="40" s="1"/>
  <c r="A997" i="40" s="1"/>
  <c r="A998" i="40" s="1"/>
  <c r="A999" i="40" s="1"/>
  <c r="A1000" i="40" s="1"/>
  <c r="A1001" i="40" s="1"/>
  <c r="A1002" i="40" s="1"/>
  <c r="A1003" i="40" s="1"/>
  <c r="A1004" i="40" s="1"/>
  <c r="A1005" i="40" s="1"/>
  <c r="A1006" i="40" s="1"/>
  <c r="A1007" i="40" s="1"/>
  <c r="A1008" i="40" s="1"/>
  <c r="A1009" i="40" s="1"/>
  <c r="A1010" i="40" s="1"/>
  <c r="A1011" i="40" s="1"/>
  <c r="A1012" i="40" s="1"/>
  <c r="A1013" i="40" s="1"/>
  <c r="A1014" i="40" s="1"/>
  <c r="A1015" i="40" s="1"/>
  <c r="A1016" i="40" s="1"/>
  <c r="A1017" i="40" s="1"/>
  <c r="A1018" i="40" s="1"/>
  <c r="A1019" i="40" s="1"/>
  <c r="A1020" i="40" s="1"/>
  <c r="A1021" i="40" s="1"/>
  <c r="A1022" i="40" s="1"/>
  <c r="A1023" i="40" s="1"/>
  <c r="A1024" i="40" s="1"/>
  <c r="A1025" i="40" s="1"/>
  <c r="A1026" i="40" s="1"/>
  <c r="A1027" i="40" s="1"/>
  <c r="A1028" i="40" s="1"/>
  <c r="A1029" i="40" s="1"/>
  <c r="A1030" i="40" s="1"/>
  <c r="A1031" i="40" s="1"/>
  <c r="A1032" i="40" s="1"/>
  <c r="A1033" i="40" s="1"/>
  <c r="A1034" i="40" s="1"/>
  <c r="A1035" i="40" s="1"/>
  <c r="A1036" i="40" s="1"/>
  <c r="A1037" i="40" s="1"/>
  <c r="A1038" i="40" s="1"/>
  <c r="A1039" i="40" s="1"/>
  <c r="A1040" i="40" s="1"/>
  <c r="A1041" i="40" s="1"/>
  <c r="A1042" i="40" s="1"/>
  <c r="A1043" i="40" s="1"/>
  <c r="A1044" i="40" s="1"/>
  <c r="A1045" i="40" s="1"/>
  <c r="A1046" i="40" s="1"/>
  <c r="A1047" i="40" s="1"/>
  <c r="A1048" i="40" s="1"/>
  <c r="A1049" i="40" s="1"/>
  <c r="A1050" i="40" s="1"/>
  <c r="A1051" i="40" s="1"/>
  <c r="A1052" i="40" s="1"/>
  <c r="A1053" i="40" s="1"/>
  <c r="A1054" i="40" s="1"/>
  <c r="A1055" i="40" s="1"/>
  <c r="A1056" i="40" s="1"/>
  <c r="A1057" i="40" s="1"/>
  <c r="A1058" i="40" s="1"/>
  <c r="A1059" i="40" s="1"/>
  <c r="A1060" i="40" s="1"/>
  <c r="A1061" i="40" s="1"/>
  <c r="A1062" i="40" s="1"/>
  <c r="A1063" i="40" s="1"/>
  <c r="A1064" i="40" s="1"/>
  <c r="A1065" i="40" s="1"/>
  <c r="A1066" i="40" s="1"/>
  <c r="A1067" i="40" s="1"/>
  <c r="A1068" i="40" s="1"/>
  <c r="A1069" i="40" s="1"/>
  <c r="A1070" i="40" s="1"/>
  <c r="A1071" i="40" s="1"/>
  <c r="A1072" i="40" s="1"/>
  <c r="A1073" i="40" s="1"/>
  <c r="A1074" i="40" s="1"/>
  <c r="A1075" i="40" s="1"/>
  <c r="A1076" i="40" s="1"/>
  <c r="A1077" i="40" s="1"/>
  <c r="A1078" i="40" s="1"/>
  <c r="A1079" i="40" s="1"/>
  <c r="A1080" i="40" s="1"/>
  <c r="A1081" i="40" s="1"/>
  <c r="A1082" i="40" s="1"/>
  <c r="A1083" i="40" s="1"/>
  <c r="A1084" i="40" s="1"/>
  <c r="A1085" i="40" s="1"/>
  <c r="A1086" i="40" s="1"/>
  <c r="A1087" i="40" s="1"/>
  <c r="A1088" i="40" s="1"/>
  <c r="A1089" i="40" s="1"/>
  <c r="A1090" i="40" s="1"/>
  <c r="A1091" i="40" s="1"/>
  <c r="A1092" i="40" s="1"/>
  <c r="A1093" i="40" s="1"/>
  <c r="A1094" i="40" s="1"/>
  <c r="A1095" i="40" s="1"/>
  <c r="A1096" i="40" s="1"/>
  <c r="A1097" i="40" s="1"/>
  <c r="A1098" i="40" s="1"/>
  <c r="A1099" i="40" s="1"/>
  <c r="A1100" i="40" s="1"/>
  <c r="A1101" i="40" s="1"/>
  <c r="A1102" i="40" s="1"/>
  <c r="A1103" i="40" s="1"/>
  <c r="A1104" i="40" s="1"/>
  <c r="A1105" i="40" s="1"/>
  <c r="A1106" i="40" s="1"/>
  <c r="A1107" i="40" s="1"/>
  <c r="A1108" i="40" s="1"/>
  <c r="A1109" i="40" s="1"/>
  <c r="A1110" i="40" s="1"/>
  <c r="A1111" i="40" s="1"/>
  <c r="A1112" i="40" s="1"/>
  <c r="A1113" i="40" s="1"/>
  <c r="A1114" i="40" s="1"/>
  <c r="A1115" i="40" s="1"/>
  <c r="A1116" i="40" s="1"/>
  <c r="A1117" i="40" s="1"/>
  <c r="A1118" i="40" s="1"/>
  <c r="A1119" i="40" s="1"/>
  <c r="A1120" i="40" s="1"/>
  <c r="A1121" i="40" s="1"/>
  <c r="A1122" i="40" s="1"/>
  <c r="A1123" i="40" s="1"/>
  <c r="A1124" i="40" s="1"/>
  <c r="A1125" i="40" s="1"/>
  <c r="A1126" i="40" s="1"/>
  <c r="A1127" i="40" s="1"/>
  <c r="A1128" i="40" s="1"/>
  <c r="A1129" i="40" s="1"/>
  <c r="A1130" i="40" s="1"/>
  <c r="A1131" i="40" s="1"/>
  <c r="A1132" i="40" s="1"/>
  <c r="A1133" i="40" s="1"/>
  <c r="A1134" i="40" s="1"/>
  <c r="A1135" i="40" s="1"/>
  <c r="A1136" i="40" s="1"/>
  <c r="A1137" i="40" s="1"/>
  <c r="A1138" i="40" s="1"/>
  <c r="A1139" i="40" s="1"/>
  <c r="A1140" i="40" s="1"/>
  <c r="A1141" i="40" s="1"/>
  <c r="A1142" i="40" s="1"/>
  <c r="A1143" i="40" s="1"/>
  <c r="A1144" i="40" s="1"/>
  <c r="A1145" i="40" s="1"/>
  <c r="A1146" i="40" s="1"/>
  <c r="A1147" i="40" s="1"/>
  <c r="A1148" i="40" s="1"/>
  <c r="A1149" i="40" s="1"/>
  <c r="A1150" i="40" s="1"/>
  <c r="A1151" i="40" s="1"/>
  <c r="A1152" i="40" s="1"/>
  <c r="A1153" i="40" s="1"/>
  <c r="A1154" i="40" s="1"/>
  <c r="A1155" i="40" s="1"/>
  <c r="A1156" i="40" s="1"/>
  <c r="A1157" i="40" s="1"/>
  <c r="A1158" i="40" s="1"/>
  <c r="A1159" i="40" s="1"/>
  <c r="A1160" i="40" s="1"/>
  <c r="A1161" i="40" s="1"/>
  <c r="A1162" i="40" s="1"/>
  <c r="A3" i="40"/>
  <c r="F3" i="38"/>
  <c r="F2" i="38"/>
  <c r="G63" i="37" l="1"/>
  <c r="G30" i="37"/>
  <c r="AE3" i="16" l="1"/>
  <c r="AF3" i="16"/>
  <c r="AG3" i="16"/>
  <c r="AH3" i="16"/>
  <c r="AI3" i="16"/>
  <c r="AJ3" i="16"/>
  <c r="AK3" i="16"/>
  <c r="AL3" i="16"/>
  <c r="AM3" i="16"/>
  <c r="AN3" i="16"/>
  <c r="AO3" i="16"/>
  <c r="AP3" i="16"/>
  <c r="AQ3" i="16"/>
  <c r="AR3" i="16"/>
  <c r="AS3" i="16"/>
  <c r="AT3" i="16"/>
  <c r="AU3" i="16"/>
  <c r="AV3" i="16"/>
  <c r="AW3" i="16"/>
  <c r="AX3" i="16"/>
  <c r="AY3" i="16"/>
  <c r="AZ3" i="16"/>
  <c r="BA3" i="16"/>
  <c r="BB3" i="16"/>
  <c r="BC3" i="16"/>
  <c r="BD3" i="16"/>
  <c r="AE4" i="16"/>
  <c r="AF4" i="16"/>
  <c r="AG4" i="16"/>
  <c r="AH4" i="16"/>
  <c r="AI4" i="16"/>
  <c r="AJ4" i="16"/>
  <c r="AK4" i="16"/>
  <c r="AL4" i="16"/>
  <c r="AM4" i="16"/>
  <c r="AN4" i="16"/>
  <c r="AO4" i="16"/>
  <c r="AP4" i="16"/>
  <c r="AQ4" i="16"/>
  <c r="AR4" i="16"/>
  <c r="AS4" i="16"/>
  <c r="AT4" i="16"/>
  <c r="AU4" i="16"/>
  <c r="AV4" i="16"/>
  <c r="AW4" i="16"/>
  <c r="AX4" i="16"/>
  <c r="AY4" i="16"/>
  <c r="AZ4" i="16"/>
  <c r="BA4" i="16"/>
  <c r="BB4" i="16"/>
  <c r="BC4" i="16"/>
  <c r="BD4" i="16"/>
  <c r="AE5" i="16"/>
  <c r="AF5" i="16"/>
  <c r="AG5" i="16"/>
  <c r="AH5" i="16"/>
  <c r="AI5" i="16"/>
  <c r="AJ5" i="16"/>
  <c r="AK5" i="16"/>
  <c r="AL5" i="16"/>
  <c r="AM5" i="16"/>
  <c r="AN5" i="16"/>
  <c r="AO5" i="16"/>
  <c r="AP5" i="16"/>
  <c r="AQ5" i="16"/>
  <c r="AR5" i="16"/>
  <c r="AS5" i="16"/>
  <c r="AT5" i="16"/>
  <c r="AU5" i="16"/>
  <c r="AV5" i="16"/>
  <c r="AW5" i="16"/>
  <c r="AX5" i="16"/>
  <c r="AY5" i="16"/>
  <c r="AZ5" i="16"/>
  <c r="BA5" i="16"/>
  <c r="BB5" i="16"/>
  <c r="BC5" i="16"/>
  <c r="BD5" i="16"/>
  <c r="AE6" i="16"/>
  <c r="AF6" i="16"/>
  <c r="AG6" i="16"/>
  <c r="AH6" i="16"/>
  <c r="AI6" i="16"/>
  <c r="AJ6" i="16"/>
  <c r="AK6" i="16"/>
  <c r="AL6" i="16"/>
  <c r="AM6" i="16"/>
  <c r="AN6" i="16"/>
  <c r="AO6" i="16"/>
  <c r="AP6" i="16"/>
  <c r="AQ6" i="16"/>
  <c r="AR6" i="16"/>
  <c r="AS6" i="16"/>
  <c r="AT6" i="16"/>
  <c r="AU6" i="16"/>
  <c r="AV6" i="16"/>
  <c r="AW6" i="16"/>
  <c r="AX6" i="16"/>
  <c r="AY6" i="16"/>
  <c r="AZ6" i="16"/>
  <c r="BA6" i="16"/>
  <c r="BB6" i="16"/>
  <c r="BC6" i="16"/>
  <c r="BD6" i="16"/>
  <c r="AE7" i="16"/>
  <c r="AF7" i="16"/>
  <c r="AG7" i="16"/>
  <c r="AH7" i="16"/>
  <c r="AI7" i="16"/>
  <c r="AJ7" i="16"/>
  <c r="AK7" i="16"/>
  <c r="AL7" i="16"/>
  <c r="AM7" i="16"/>
  <c r="AN7" i="16"/>
  <c r="AO7" i="16"/>
  <c r="AP7" i="16"/>
  <c r="AQ7" i="16"/>
  <c r="AR7" i="16"/>
  <c r="AS7" i="16"/>
  <c r="AT7" i="16"/>
  <c r="AU7" i="16"/>
  <c r="AV7" i="16"/>
  <c r="AW7" i="16"/>
  <c r="AX7" i="16"/>
  <c r="AY7" i="16"/>
  <c r="AZ7" i="16"/>
  <c r="BA7" i="16"/>
  <c r="BB7" i="16"/>
  <c r="BC7" i="16"/>
  <c r="BD7" i="16"/>
  <c r="AE8" i="16"/>
  <c r="AF8" i="16"/>
  <c r="AG8" i="16"/>
  <c r="AH8" i="16"/>
  <c r="AI8" i="16"/>
  <c r="AJ8" i="16"/>
  <c r="AK8" i="16"/>
  <c r="AL8" i="16"/>
  <c r="AM8" i="16"/>
  <c r="AN8" i="16"/>
  <c r="AO8" i="16"/>
  <c r="AP8" i="16"/>
  <c r="AQ8" i="16"/>
  <c r="AR8" i="16"/>
  <c r="AS8" i="16"/>
  <c r="AT8" i="16"/>
  <c r="AU8" i="16"/>
  <c r="AV8" i="16"/>
  <c r="AW8" i="16"/>
  <c r="AX8" i="16"/>
  <c r="AY8" i="16"/>
  <c r="AZ8" i="16"/>
  <c r="BA8" i="16"/>
  <c r="BB8" i="16"/>
  <c r="BC8" i="16"/>
  <c r="BD8" i="16"/>
  <c r="AE9" i="16"/>
  <c r="AF9" i="16"/>
  <c r="AG9" i="16"/>
  <c r="AH9" i="16"/>
  <c r="AI9" i="16"/>
  <c r="AJ9" i="16"/>
  <c r="AK9" i="16"/>
  <c r="AL9" i="16"/>
  <c r="AM9" i="16"/>
  <c r="AN9" i="16"/>
  <c r="AO9" i="16"/>
  <c r="AP9" i="16"/>
  <c r="AQ9" i="16"/>
  <c r="AR9" i="16"/>
  <c r="AS9" i="16"/>
  <c r="AT9" i="16"/>
  <c r="AU9" i="16"/>
  <c r="AV9" i="16"/>
  <c r="AW9" i="16"/>
  <c r="AX9" i="16"/>
  <c r="AY9" i="16"/>
  <c r="AZ9" i="16"/>
  <c r="BA9" i="16"/>
  <c r="BB9" i="16"/>
  <c r="BC9" i="16"/>
  <c r="BD9" i="16"/>
  <c r="AE10" i="16"/>
  <c r="AF10" i="16"/>
  <c r="AG10" i="16"/>
  <c r="AH10" i="16"/>
  <c r="AI10" i="16"/>
  <c r="AJ10" i="16"/>
  <c r="AK10" i="16"/>
  <c r="AL10" i="16"/>
  <c r="AM10" i="16"/>
  <c r="AN10" i="16"/>
  <c r="AO10" i="16"/>
  <c r="AP10" i="16"/>
  <c r="AQ10" i="16"/>
  <c r="AR10" i="16"/>
  <c r="AS10" i="16"/>
  <c r="AT10" i="16"/>
  <c r="AU10" i="16"/>
  <c r="AV10" i="16"/>
  <c r="AW10" i="16"/>
  <c r="AX10" i="16"/>
  <c r="AY10" i="16"/>
  <c r="AZ10" i="16"/>
  <c r="BA10" i="16"/>
  <c r="BB10" i="16"/>
  <c r="BC10" i="16"/>
  <c r="BD10" i="16"/>
  <c r="AE11" i="16"/>
  <c r="AF11" i="16"/>
  <c r="AG11" i="16"/>
  <c r="AH11" i="16"/>
  <c r="AI11" i="16"/>
  <c r="AJ11" i="16"/>
  <c r="AK11" i="16"/>
  <c r="AL11" i="16"/>
  <c r="AM11" i="16"/>
  <c r="AN11" i="16"/>
  <c r="AO11" i="16"/>
  <c r="AP11" i="16"/>
  <c r="AQ11" i="16"/>
  <c r="AR11" i="16"/>
  <c r="AS11" i="16"/>
  <c r="AT11" i="16"/>
  <c r="AU11" i="16"/>
  <c r="AV11" i="16"/>
  <c r="AW11" i="16"/>
  <c r="AX11" i="16"/>
  <c r="AY11" i="16"/>
  <c r="AZ11" i="16"/>
  <c r="BA11" i="16"/>
  <c r="BB11" i="16"/>
  <c r="BC11" i="16"/>
  <c r="BD11" i="16"/>
  <c r="AE12" i="16"/>
  <c r="AF12" i="16"/>
  <c r="AG12" i="16"/>
  <c r="AH12" i="16"/>
  <c r="AI12" i="16"/>
  <c r="AJ12" i="16"/>
  <c r="AK12" i="16"/>
  <c r="AL12" i="16"/>
  <c r="AM12" i="16"/>
  <c r="AN12" i="16"/>
  <c r="AO12" i="16"/>
  <c r="AP12" i="16"/>
  <c r="AQ12" i="16"/>
  <c r="AR12" i="16"/>
  <c r="AS12" i="16"/>
  <c r="AT12" i="16"/>
  <c r="AU12" i="16"/>
  <c r="AV12" i="16"/>
  <c r="AW12" i="16"/>
  <c r="AX12" i="16"/>
  <c r="AY12" i="16"/>
  <c r="AZ12" i="16"/>
  <c r="BA12" i="16"/>
  <c r="BB12" i="16"/>
  <c r="BC12" i="16"/>
  <c r="BD12" i="16"/>
  <c r="AE13" i="16"/>
  <c r="AF13" i="16"/>
  <c r="AG13" i="16"/>
  <c r="AH13" i="16"/>
  <c r="AI13" i="16"/>
  <c r="AJ13" i="16"/>
  <c r="AK13" i="16"/>
  <c r="AL13" i="16"/>
  <c r="AM13" i="16"/>
  <c r="AN13" i="16"/>
  <c r="AO13" i="16"/>
  <c r="AP13" i="16"/>
  <c r="AQ13" i="16"/>
  <c r="AR13" i="16"/>
  <c r="AS13" i="16"/>
  <c r="AT13" i="16"/>
  <c r="AU13" i="16"/>
  <c r="AV13" i="16"/>
  <c r="AW13" i="16"/>
  <c r="AX13" i="16"/>
  <c r="AY13" i="16"/>
  <c r="AZ13" i="16"/>
  <c r="BA13" i="16"/>
  <c r="BB13" i="16"/>
  <c r="BC13" i="16"/>
  <c r="BD13" i="16"/>
  <c r="AE14" i="16"/>
  <c r="AF14" i="16"/>
  <c r="AG14" i="16"/>
  <c r="AH14" i="16"/>
  <c r="AI14" i="16"/>
  <c r="AJ14" i="16"/>
  <c r="AK14" i="16"/>
  <c r="AL14" i="16"/>
  <c r="AM14" i="16"/>
  <c r="AN14" i="16"/>
  <c r="AO14" i="16"/>
  <c r="AP14" i="16"/>
  <c r="AQ14" i="16"/>
  <c r="AR14" i="16"/>
  <c r="AS14" i="16"/>
  <c r="AT14" i="16"/>
  <c r="AU14" i="16"/>
  <c r="AV14" i="16"/>
  <c r="AW14" i="16"/>
  <c r="AX14" i="16"/>
  <c r="AY14" i="16"/>
  <c r="AZ14" i="16"/>
  <c r="BA14" i="16"/>
  <c r="BB14" i="16"/>
  <c r="BC14" i="16"/>
  <c r="BD14" i="16"/>
  <c r="AE15" i="16"/>
  <c r="AF15" i="16"/>
  <c r="AG15" i="16"/>
  <c r="AH15" i="16"/>
  <c r="AI15" i="16"/>
  <c r="AJ15" i="16"/>
  <c r="AK15" i="16"/>
  <c r="AL15" i="16"/>
  <c r="AM15" i="16"/>
  <c r="AN15" i="16"/>
  <c r="AO15" i="16"/>
  <c r="AP15" i="16"/>
  <c r="AQ15" i="16"/>
  <c r="AR15" i="16"/>
  <c r="AS15" i="16"/>
  <c r="AT15" i="16"/>
  <c r="AU15" i="16"/>
  <c r="AV15" i="16"/>
  <c r="AW15" i="16"/>
  <c r="AX15" i="16"/>
  <c r="AY15" i="16"/>
  <c r="AZ15" i="16"/>
  <c r="BA15" i="16"/>
  <c r="BB15" i="16"/>
  <c r="BC15" i="16"/>
  <c r="BD15" i="16"/>
  <c r="AE16" i="16"/>
  <c r="AF16" i="16"/>
  <c r="AG16" i="16"/>
  <c r="AH16" i="16"/>
  <c r="AI16" i="16"/>
  <c r="AJ16" i="16"/>
  <c r="AK16" i="16"/>
  <c r="AL16" i="16"/>
  <c r="AM16" i="16"/>
  <c r="AN16" i="16"/>
  <c r="AO16" i="16"/>
  <c r="AP16" i="16"/>
  <c r="AQ16" i="16"/>
  <c r="AR16" i="16"/>
  <c r="AS16" i="16"/>
  <c r="AT16" i="16"/>
  <c r="AU16" i="16"/>
  <c r="AV16" i="16"/>
  <c r="AW16" i="16"/>
  <c r="AX16" i="16"/>
  <c r="AY16" i="16"/>
  <c r="AZ16" i="16"/>
  <c r="BA16" i="16"/>
  <c r="BB16" i="16"/>
  <c r="BC16" i="16"/>
  <c r="BD16" i="16"/>
  <c r="AE17" i="16"/>
  <c r="AF17" i="16"/>
  <c r="AG17" i="16"/>
  <c r="AH17" i="16"/>
  <c r="AI17" i="16"/>
  <c r="AJ17" i="16"/>
  <c r="AK17" i="16"/>
  <c r="AL17" i="16"/>
  <c r="AM17" i="16"/>
  <c r="AN17" i="16"/>
  <c r="AO17" i="16"/>
  <c r="AP17" i="16"/>
  <c r="AQ17" i="16"/>
  <c r="AR17" i="16"/>
  <c r="AS17" i="16"/>
  <c r="AT17" i="16"/>
  <c r="AU17" i="16"/>
  <c r="AV17" i="16"/>
  <c r="AW17" i="16"/>
  <c r="AX17" i="16"/>
  <c r="AY17" i="16"/>
  <c r="AZ17" i="16"/>
  <c r="BA17" i="16"/>
  <c r="BB17" i="16"/>
  <c r="BC17" i="16"/>
  <c r="BD17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BB18" i="16"/>
  <c r="BC18" i="16"/>
  <c r="BD18" i="16"/>
  <c r="AE19" i="16"/>
  <c r="AF19" i="16"/>
  <c r="AG19" i="16"/>
  <c r="AH19" i="16"/>
  <c r="AI19" i="16"/>
  <c r="AJ19" i="16"/>
  <c r="AK19" i="16"/>
  <c r="AL19" i="16"/>
  <c r="AM19" i="16"/>
  <c r="AN19" i="16"/>
  <c r="AO19" i="16"/>
  <c r="AP19" i="16"/>
  <c r="AQ19" i="16"/>
  <c r="AR19" i="16"/>
  <c r="AS19" i="16"/>
  <c r="AT19" i="16"/>
  <c r="AU19" i="16"/>
  <c r="AV19" i="16"/>
  <c r="AW19" i="16"/>
  <c r="AX19" i="16"/>
  <c r="AY19" i="16"/>
  <c r="AZ19" i="16"/>
  <c r="BA19" i="16"/>
  <c r="BB19" i="16"/>
  <c r="BC19" i="16"/>
  <c r="BD19" i="16"/>
  <c r="AE20" i="16"/>
  <c r="AF20" i="16"/>
  <c r="AG20" i="16"/>
  <c r="AH20" i="16"/>
  <c r="AI20" i="16"/>
  <c r="AJ20" i="16"/>
  <c r="AK20" i="16"/>
  <c r="AL20" i="16"/>
  <c r="AM20" i="16"/>
  <c r="AN20" i="16"/>
  <c r="AO20" i="16"/>
  <c r="AP20" i="16"/>
  <c r="AQ20" i="16"/>
  <c r="AR20" i="16"/>
  <c r="AS20" i="16"/>
  <c r="AT20" i="16"/>
  <c r="AU20" i="16"/>
  <c r="AV20" i="16"/>
  <c r="AW20" i="16"/>
  <c r="AX20" i="16"/>
  <c r="AY20" i="16"/>
  <c r="AZ20" i="16"/>
  <c r="BA20" i="16"/>
  <c r="BB20" i="16"/>
  <c r="BC20" i="16"/>
  <c r="BD20" i="16"/>
  <c r="AE21" i="16"/>
  <c r="AF21" i="16"/>
  <c r="AG21" i="16"/>
  <c r="AH21" i="16"/>
  <c r="AI21" i="16"/>
  <c r="AJ21" i="16"/>
  <c r="AK21" i="16"/>
  <c r="AL21" i="16"/>
  <c r="AM21" i="16"/>
  <c r="AN21" i="16"/>
  <c r="AO21" i="16"/>
  <c r="AP21" i="16"/>
  <c r="AQ21" i="16"/>
  <c r="AR21" i="16"/>
  <c r="AS21" i="16"/>
  <c r="AT21" i="16"/>
  <c r="AU21" i="16"/>
  <c r="AV21" i="16"/>
  <c r="AW21" i="16"/>
  <c r="AX21" i="16"/>
  <c r="AY21" i="16"/>
  <c r="AZ21" i="16"/>
  <c r="BA21" i="16"/>
  <c r="BB21" i="16"/>
  <c r="BC21" i="16"/>
  <c r="BD21" i="16"/>
  <c r="AE22" i="16"/>
  <c r="AF22" i="16"/>
  <c r="AG22" i="16"/>
  <c r="AH22" i="16"/>
  <c r="AI22" i="16"/>
  <c r="AJ22" i="16"/>
  <c r="AK22" i="16"/>
  <c r="AL22" i="16"/>
  <c r="AM22" i="16"/>
  <c r="AN22" i="16"/>
  <c r="AO22" i="16"/>
  <c r="AP22" i="16"/>
  <c r="AQ22" i="16"/>
  <c r="AR22" i="16"/>
  <c r="AS22" i="16"/>
  <c r="AT22" i="16"/>
  <c r="AU22" i="16"/>
  <c r="AV22" i="16"/>
  <c r="AW22" i="16"/>
  <c r="AX22" i="16"/>
  <c r="AY22" i="16"/>
  <c r="AZ22" i="16"/>
  <c r="BA22" i="16"/>
  <c r="BB22" i="16"/>
  <c r="BC22" i="16"/>
  <c r="BD22" i="16"/>
  <c r="AE23" i="16"/>
  <c r="AF23" i="16"/>
  <c r="AG23" i="16"/>
  <c r="AH23" i="16"/>
  <c r="AI23" i="16"/>
  <c r="AJ23" i="16"/>
  <c r="AK23" i="16"/>
  <c r="AL23" i="16"/>
  <c r="AM23" i="16"/>
  <c r="AN23" i="16"/>
  <c r="AO23" i="16"/>
  <c r="AP23" i="16"/>
  <c r="AQ23" i="16"/>
  <c r="AR23" i="16"/>
  <c r="AS23" i="16"/>
  <c r="AT23" i="16"/>
  <c r="AU23" i="16"/>
  <c r="AV23" i="16"/>
  <c r="AW23" i="16"/>
  <c r="AX23" i="16"/>
  <c r="AY23" i="16"/>
  <c r="AZ23" i="16"/>
  <c r="BA23" i="16"/>
  <c r="BB23" i="16"/>
  <c r="BC23" i="16"/>
  <c r="BD23" i="16"/>
  <c r="AE24" i="16"/>
  <c r="AF24" i="16"/>
  <c r="AG24" i="16"/>
  <c r="AH24" i="16"/>
  <c r="AI24" i="16"/>
  <c r="AJ24" i="16"/>
  <c r="AK24" i="16"/>
  <c r="AL24" i="16"/>
  <c r="AM24" i="16"/>
  <c r="AN24" i="16"/>
  <c r="AO24" i="16"/>
  <c r="AP24" i="16"/>
  <c r="AQ24" i="16"/>
  <c r="AR24" i="16"/>
  <c r="AS24" i="16"/>
  <c r="AT24" i="16"/>
  <c r="AU24" i="16"/>
  <c r="AV24" i="16"/>
  <c r="AW24" i="16"/>
  <c r="AX24" i="16"/>
  <c r="AY24" i="16"/>
  <c r="AZ24" i="16"/>
  <c r="BA24" i="16"/>
  <c r="BB24" i="16"/>
  <c r="BC24" i="16"/>
  <c r="BD24" i="16"/>
  <c r="AE25" i="16"/>
  <c r="AF25" i="16"/>
  <c r="AG25" i="16"/>
  <c r="AH25" i="16"/>
  <c r="AI25" i="16"/>
  <c r="AJ25" i="16"/>
  <c r="AK25" i="16"/>
  <c r="AL25" i="16"/>
  <c r="AM25" i="16"/>
  <c r="AN25" i="16"/>
  <c r="AO25" i="16"/>
  <c r="AP25" i="16"/>
  <c r="AQ25" i="16"/>
  <c r="AR25" i="16"/>
  <c r="AS25" i="16"/>
  <c r="AT25" i="16"/>
  <c r="AU25" i="16"/>
  <c r="AV25" i="16"/>
  <c r="AW25" i="16"/>
  <c r="AX25" i="16"/>
  <c r="AY25" i="16"/>
  <c r="AZ25" i="16"/>
  <c r="BA25" i="16"/>
  <c r="BB25" i="16"/>
  <c r="BC25" i="16"/>
  <c r="BD25" i="16"/>
  <c r="AE26" i="16"/>
  <c r="AF26" i="16"/>
  <c r="AG26" i="16"/>
  <c r="AH26" i="16"/>
  <c r="AI26" i="16"/>
  <c r="AJ26" i="16"/>
  <c r="AK26" i="16"/>
  <c r="AL26" i="16"/>
  <c r="AM26" i="16"/>
  <c r="AN26" i="16"/>
  <c r="AO26" i="16"/>
  <c r="AP26" i="16"/>
  <c r="AQ26" i="16"/>
  <c r="AR26" i="16"/>
  <c r="AS26" i="16"/>
  <c r="AT26" i="16"/>
  <c r="AU26" i="16"/>
  <c r="AV26" i="16"/>
  <c r="AW26" i="16"/>
  <c r="AX26" i="16"/>
  <c r="AY26" i="16"/>
  <c r="AZ26" i="16"/>
  <c r="BA26" i="16"/>
  <c r="BB26" i="16"/>
  <c r="BC26" i="16"/>
  <c r="BD26" i="16"/>
  <c r="AE27" i="16"/>
  <c r="AF27" i="16"/>
  <c r="AG27" i="16"/>
  <c r="AH27" i="16"/>
  <c r="AI27" i="16"/>
  <c r="AJ27" i="16"/>
  <c r="AK27" i="16"/>
  <c r="AL27" i="16"/>
  <c r="AM27" i="16"/>
  <c r="AN27" i="16"/>
  <c r="AO27" i="16"/>
  <c r="AP27" i="16"/>
  <c r="AQ27" i="16"/>
  <c r="AR27" i="16"/>
  <c r="AS27" i="16"/>
  <c r="AT27" i="16"/>
  <c r="AU27" i="16"/>
  <c r="AV27" i="16"/>
  <c r="AW27" i="16"/>
  <c r="AX27" i="16"/>
  <c r="AY27" i="16"/>
  <c r="AZ27" i="16"/>
  <c r="BA27" i="16"/>
  <c r="BB27" i="16"/>
  <c r="BC27" i="16"/>
  <c r="BD27" i="16"/>
  <c r="AE28" i="16"/>
  <c r="AF28" i="16"/>
  <c r="AG28" i="16"/>
  <c r="AH28" i="16"/>
  <c r="AI28" i="16"/>
  <c r="AJ28" i="16"/>
  <c r="AK28" i="16"/>
  <c r="AL28" i="16"/>
  <c r="AM28" i="16"/>
  <c r="AN28" i="16"/>
  <c r="AO28" i="16"/>
  <c r="AP28" i="16"/>
  <c r="AQ28" i="16"/>
  <c r="AR28" i="16"/>
  <c r="AS28" i="16"/>
  <c r="AT28" i="16"/>
  <c r="AU28" i="16"/>
  <c r="AV28" i="16"/>
  <c r="AW28" i="16"/>
  <c r="AX28" i="16"/>
  <c r="AY28" i="16"/>
  <c r="AZ28" i="16"/>
  <c r="BA28" i="16"/>
  <c r="BB28" i="16"/>
  <c r="BC28" i="16"/>
  <c r="BD28" i="16"/>
  <c r="AE29" i="16"/>
  <c r="AF29" i="16"/>
  <c r="AG29" i="16"/>
  <c r="AH29" i="16"/>
  <c r="AI29" i="16"/>
  <c r="AJ29" i="16"/>
  <c r="AK29" i="16"/>
  <c r="AL29" i="16"/>
  <c r="AM29" i="16"/>
  <c r="AN29" i="16"/>
  <c r="AO29" i="16"/>
  <c r="AP29" i="16"/>
  <c r="AQ29" i="16"/>
  <c r="AR29" i="16"/>
  <c r="AS29" i="16"/>
  <c r="AT29" i="16"/>
  <c r="AU29" i="16"/>
  <c r="AV29" i="16"/>
  <c r="AW29" i="16"/>
  <c r="AX29" i="16"/>
  <c r="AY29" i="16"/>
  <c r="AZ29" i="16"/>
  <c r="BA29" i="16"/>
  <c r="BB29" i="16"/>
  <c r="BC29" i="16"/>
  <c r="BD29" i="16"/>
  <c r="AE30" i="16"/>
  <c r="AF30" i="16"/>
  <c r="AG30" i="16"/>
  <c r="AH30" i="16"/>
  <c r="AI30" i="16"/>
  <c r="AJ30" i="16"/>
  <c r="AK30" i="16"/>
  <c r="AL30" i="16"/>
  <c r="AM30" i="16"/>
  <c r="AN30" i="16"/>
  <c r="AO30" i="16"/>
  <c r="AP30" i="16"/>
  <c r="AQ30" i="16"/>
  <c r="AR30" i="16"/>
  <c r="AS30" i="16"/>
  <c r="AT30" i="16"/>
  <c r="AU30" i="16"/>
  <c r="AV30" i="16"/>
  <c r="AW30" i="16"/>
  <c r="AX30" i="16"/>
  <c r="AY30" i="16"/>
  <c r="AZ30" i="16"/>
  <c r="BA30" i="16"/>
  <c r="BB30" i="16"/>
  <c r="BC30" i="16"/>
  <c r="BD30" i="16"/>
  <c r="AE31" i="16"/>
  <c r="AF31" i="16"/>
  <c r="AG31" i="16"/>
  <c r="AH31" i="16"/>
  <c r="AI31" i="16"/>
  <c r="AJ31" i="16"/>
  <c r="AK31" i="16"/>
  <c r="AL31" i="16"/>
  <c r="AM31" i="16"/>
  <c r="AN31" i="16"/>
  <c r="AO31" i="16"/>
  <c r="AP31" i="16"/>
  <c r="AQ31" i="16"/>
  <c r="AR31" i="16"/>
  <c r="AS31" i="16"/>
  <c r="AT31" i="16"/>
  <c r="AU31" i="16"/>
  <c r="AV31" i="16"/>
  <c r="AW31" i="16"/>
  <c r="AX31" i="16"/>
  <c r="AY31" i="16"/>
  <c r="AZ31" i="16"/>
  <c r="BA31" i="16"/>
  <c r="BB31" i="16"/>
  <c r="BC31" i="16"/>
  <c r="BD31" i="16"/>
  <c r="AE32" i="16"/>
  <c r="AF32" i="16"/>
  <c r="AG32" i="16"/>
  <c r="AH32" i="16"/>
  <c r="AI32" i="16"/>
  <c r="AJ32" i="16"/>
  <c r="AK32" i="16"/>
  <c r="AL32" i="16"/>
  <c r="AM32" i="16"/>
  <c r="AN32" i="16"/>
  <c r="AO32" i="16"/>
  <c r="AP32" i="16"/>
  <c r="AQ32" i="16"/>
  <c r="AR32" i="16"/>
  <c r="AS32" i="16"/>
  <c r="AT32" i="16"/>
  <c r="AU32" i="16"/>
  <c r="AV32" i="16"/>
  <c r="AW32" i="16"/>
  <c r="AX32" i="16"/>
  <c r="AY32" i="16"/>
  <c r="AZ32" i="16"/>
  <c r="BA32" i="16"/>
  <c r="BB32" i="16"/>
  <c r="BC32" i="16"/>
  <c r="BD32" i="16"/>
  <c r="AE33" i="16"/>
  <c r="AF33" i="16"/>
  <c r="AG33" i="16"/>
  <c r="AH33" i="16"/>
  <c r="AI33" i="16"/>
  <c r="AJ33" i="16"/>
  <c r="AK33" i="16"/>
  <c r="AL33" i="16"/>
  <c r="AM33" i="16"/>
  <c r="AN33" i="16"/>
  <c r="AO33" i="16"/>
  <c r="AP33" i="16"/>
  <c r="AQ33" i="16"/>
  <c r="AR33" i="16"/>
  <c r="AS33" i="16"/>
  <c r="AT33" i="16"/>
  <c r="AU33" i="16"/>
  <c r="AV33" i="16"/>
  <c r="AW33" i="16"/>
  <c r="AX33" i="16"/>
  <c r="AY33" i="16"/>
  <c r="AZ33" i="16"/>
  <c r="BA33" i="16"/>
  <c r="BB33" i="16"/>
  <c r="BC33" i="16"/>
  <c r="BD33" i="16"/>
  <c r="AE34" i="16"/>
  <c r="AF34" i="16"/>
  <c r="AG34" i="16"/>
  <c r="AH34" i="16"/>
  <c r="AI34" i="16"/>
  <c r="AJ34" i="16"/>
  <c r="AK34" i="16"/>
  <c r="AL34" i="16"/>
  <c r="AM34" i="16"/>
  <c r="AN34" i="16"/>
  <c r="AO34" i="16"/>
  <c r="AP34" i="16"/>
  <c r="AQ34" i="16"/>
  <c r="AR34" i="16"/>
  <c r="AS34" i="16"/>
  <c r="AT34" i="16"/>
  <c r="AU34" i="16"/>
  <c r="AV34" i="16"/>
  <c r="AW34" i="16"/>
  <c r="AX34" i="16"/>
  <c r="AY34" i="16"/>
  <c r="AZ34" i="16"/>
  <c r="BA34" i="16"/>
  <c r="BB34" i="16"/>
  <c r="BC34" i="16"/>
  <c r="BD34" i="16"/>
  <c r="AE35" i="16"/>
  <c r="AF35" i="16"/>
  <c r="AG35" i="16"/>
  <c r="AH35" i="16"/>
  <c r="AI35" i="16"/>
  <c r="AJ35" i="16"/>
  <c r="AK35" i="16"/>
  <c r="AL35" i="16"/>
  <c r="AM35" i="16"/>
  <c r="AN35" i="16"/>
  <c r="AO35" i="16"/>
  <c r="AP35" i="16"/>
  <c r="AQ35" i="16"/>
  <c r="AR35" i="16"/>
  <c r="AS35" i="16"/>
  <c r="AT35" i="16"/>
  <c r="AU35" i="16"/>
  <c r="AV35" i="16"/>
  <c r="AW35" i="16"/>
  <c r="AX35" i="16"/>
  <c r="AY35" i="16"/>
  <c r="AZ35" i="16"/>
  <c r="BA35" i="16"/>
  <c r="BB35" i="16"/>
  <c r="BC35" i="16"/>
  <c r="BD35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Y36" i="16"/>
  <c r="AZ36" i="16"/>
  <c r="BA36" i="16"/>
  <c r="BB36" i="16"/>
  <c r="BC36" i="16"/>
  <c r="BD36" i="16"/>
  <c r="AE37" i="16"/>
  <c r="AF37" i="16"/>
  <c r="AG37" i="16"/>
  <c r="AH37" i="16"/>
  <c r="AI37" i="16"/>
  <c r="AJ37" i="16"/>
  <c r="AK37" i="16"/>
  <c r="AL37" i="16"/>
  <c r="AM37" i="16"/>
  <c r="AN37" i="16"/>
  <c r="AO37" i="16"/>
  <c r="AP37" i="16"/>
  <c r="AQ37" i="16"/>
  <c r="AR37" i="16"/>
  <c r="AS37" i="16"/>
  <c r="AT37" i="16"/>
  <c r="AU37" i="16"/>
  <c r="AV37" i="16"/>
  <c r="AW37" i="16"/>
  <c r="AX37" i="16"/>
  <c r="AY37" i="16"/>
  <c r="AZ37" i="16"/>
  <c r="BA37" i="16"/>
  <c r="BB37" i="16"/>
  <c r="BC37" i="16"/>
  <c r="BD37" i="16"/>
  <c r="AE38" i="16"/>
  <c r="AF38" i="16"/>
  <c r="AG38" i="16"/>
  <c r="AH38" i="16"/>
  <c r="AI38" i="16"/>
  <c r="AJ38" i="16"/>
  <c r="AK38" i="16"/>
  <c r="AL38" i="16"/>
  <c r="AM38" i="16"/>
  <c r="AN38" i="16"/>
  <c r="AO38" i="16"/>
  <c r="AP38" i="16"/>
  <c r="AQ38" i="16"/>
  <c r="AR38" i="16"/>
  <c r="AS38" i="16"/>
  <c r="AT38" i="16"/>
  <c r="AU38" i="16"/>
  <c r="AV38" i="16"/>
  <c r="AW38" i="16"/>
  <c r="AX38" i="16"/>
  <c r="AY38" i="16"/>
  <c r="AZ38" i="16"/>
  <c r="BA38" i="16"/>
  <c r="BB38" i="16"/>
  <c r="BC38" i="16"/>
  <c r="BD38" i="16"/>
  <c r="AE39" i="16"/>
  <c r="AF39" i="16"/>
  <c r="AG39" i="16"/>
  <c r="AH39" i="16"/>
  <c r="AI39" i="16"/>
  <c r="AJ39" i="16"/>
  <c r="AK39" i="16"/>
  <c r="AL39" i="16"/>
  <c r="AM39" i="16"/>
  <c r="AN39" i="16"/>
  <c r="AO39" i="16"/>
  <c r="AP39" i="16"/>
  <c r="AQ39" i="16"/>
  <c r="AR39" i="16"/>
  <c r="AS39" i="16"/>
  <c r="AT39" i="16"/>
  <c r="AU39" i="16"/>
  <c r="AV39" i="16"/>
  <c r="AW39" i="16"/>
  <c r="AX39" i="16"/>
  <c r="AY39" i="16"/>
  <c r="AZ39" i="16"/>
  <c r="BA39" i="16"/>
  <c r="BB39" i="16"/>
  <c r="BC39" i="16"/>
  <c r="BD39" i="16"/>
  <c r="AE40" i="16"/>
  <c r="AF40" i="16"/>
  <c r="AG40" i="16"/>
  <c r="AH40" i="16"/>
  <c r="AI40" i="16"/>
  <c r="AJ40" i="16"/>
  <c r="AK40" i="16"/>
  <c r="AL40" i="16"/>
  <c r="AM40" i="16"/>
  <c r="AN40" i="16"/>
  <c r="AO40" i="16"/>
  <c r="AP40" i="16"/>
  <c r="AQ40" i="16"/>
  <c r="AR40" i="16"/>
  <c r="AS40" i="16"/>
  <c r="AT40" i="16"/>
  <c r="AU40" i="16"/>
  <c r="AV40" i="16"/>
  <c r="AW40" i="16"/>
  <c r="AX40" i="16"/>
  <c r="AY40" i="16"/>
  <c r="AZ40" i="16"/>
  <c r="BA40" i="16"/>
  <c r="BB40" i="16"/>
  <c r="BC40" i="16"/>
  <c r="BD40" i="16"/>
  <c r="AE41" i="16"/>
  <c r="AF41" i="16"/>
  <c r="AG41" i="16"/>
  <c r="AH41" i="16"/>
  <c r="AI41" i="16"/>
  <c r="AJ41" i="16"/>
  <c r="AK41" i="16"/>
  <c r="AL41" i="16"/>
  <c r="AM41" i="16"/>
  <c r="AN41" i="16"/>
  <c r="AO41" i="16"/>
  <c r="AP41" i="16"/>
  <c r="AQ41" i="16"/>
  <c r="AR41" i="16"/>
  <c r="AS41" i="16"/>
  <c r="AT41" i="16"/>
  <c r="AU41" i="16"/>
  <c r="AV41" i="16"/>
  <c r="AW41" i="16"/>
  <c r="AX41" i="16"/>
  <c r="AY41" i="16"/>
  <c r="AZ41" i="16"/>
  <c r="BA41" i="16"/>
  <c r="BB41" i="16"/>
  <c r="BC41" i="16"/>
  <c r="BD41" i="16"/>
  <c r="AE42" i="16"/>
  <c r="AF42" i="16"/>
  <c r="AG42" i="16"/>
  <c r="AH42" i="16"/>
  <c r="AI42" i="16"/>
  <c r="AJ42" i="16"/>
  <c r="AK42" i="16"/>
  <c r="AL42" i="16"/>
  <c r="AM42" i="16"/>
  <c r="AN42" i="16"/>
  <c r="AO42" i="16"/>
  <c r="AP42" i="16"/>
  <c r="AQ42" i="16"/>
  <c r="AR42" i="16"/>
  <c r="AS42" i="16"/>
  <c r="AT42" i="16"/>
  <c r="AU42" i="16"/>
  <c r="AV42" i="16"/>
  <c r="AW42" i="16"/>
  <c r="AX42" i="16"/>
  <c r="AY42" i="16"/>
  <c r="AZ42" i="16"/>
  <c r="BA42" i="16"/>
  <c r="BB42" i="16"/>
  <c r="BC42" i="16"/>
  <c r="BD42" i="16"/>
  <c r="AE43" i="16"/>
  <c r="AF43" i="16"/>
  <c r="AG43" i="16"/>
  <c r="AH43" i="16"/>
  <c r="AI43" i="16"/>
  <c r="AJ43" i="16"/>
  <c r="AK43" i="16"/>
  <c r="AL43" i="16"/>
  <c r="AM43" i="16"/>
  <c r="AN43" i="16"/>
  <c r="AO43" i="16"/>
  <c r="AP43" i="16"/>
  <c r="AQ43" i="16"/>
  <c r="AR43" i="16"/>
  <c r="AS43" i="16"/>
  <c r="AT43" i="16"/>
  <c r="AU43" i="16"/>
  <c r="AV43" i="16"/>
  <c r="AW43" i="16"/>
  <c r="AX43" i="16"/>
  <c r="AY43" i="16"/>
  <c r="AZ43" i="16"/>
  <c r="BA43" i="16"/>
  <c r="BB43" i="16"/>
  <c r="BC43" i="16"/>
  <c r="BD43" i="16"/>
  <c r="AE44" i="16"/>
  <c r="AF44" i="16"/>
  <c r="AG44" i="16"/>
  <c r="AH44" i="16"/>
  <c r="AI44" i="16"/>
  <c r="AJ44" i="16"/>
  <c r="AK44" i="16"/>
  <c r="AL44" i="16"/>
  <c r="AM44" i="16"/>
  <c r="AN44" i="16"/>
  <c r="AO44" i="16"/>
  <c r="AP44" i="16"/>
  <c r="AQ44" i="16"/>
  <c r="AR44" i="16"/>
  <c r="AS44" i="16"/>
  <c r="AT44" i="16"/>
  <c r="AU44" i="16"/>
  <c r="AV44" i="16"/>
  <c r="AW44" i="16"/>
  <c r="AX44" i="16"/>
  <c r="AY44" i="16"/>
  <c r="AZ44" i="16"/>
  <c r="BA44" i="16"/>
  <c r="BB44" i="16"/>
  <c r="BC44" i="16"/>
  <c r="BD44" i="16"/>
  <c r="AE45" i="16"/>
  <c r="AF45" i="16"/>
  <c r="AG45" i="16"/>
  <c r="AH45" i="16"/>
  <c r="AI45" i="16"/>
  <c r="AJ45" i="16"/>
  <c r="AK45" i="16"/>
  <c r="AL45" i="16"/>
  <c r="AM45" i="16"/>
  <c r="AN45" i="16"/>
  <c r="AO45" i="16"/>
  <c r="AP45" i="16"/>
  <c r="AQ45" i="16"/>
  <c r="AR45" i="16"/>
  <c r="AS45" i="16"/>
  <c r="AT45" i="16"/>
  <c r="AU45" i="16"/>
  <c r="AV45" i="16"/>
  <c r="AW45" i="16"/>
  <c r="AX45" i="16"/>
  <c r="AY45" i="16"/>
  <c r="AZ45" i="16"/>
  <c r="BA45" i="16"/>
  <c r="BB45" i="16"/>
  <c r="BC45" i="16"/>
  <c r="BD45" i="16"/>
  <c r="AD5" i="16"/>
  <c r="AD6" i="16"/>
  <c r="AD7" i="16"/>
  <c r="AD8" i="16"/>
  <c r="AD9" i="16"/>
  <c r="AD10" i="16"/>
  <c r="AD11" i="16"/>
  <c r="AD12" i="16"/>
  <c r="AD13" i="16"/>
  <c r="AD14" i="16"/>
  <c r="AD15" i="16"/>
  <c r="AD16" i="16"/>
  <c r="AD17" i="16"/>
  <c r="AD18" i="16"/>
  <c r="AD19" i="16"/>
  <c r="AD20" i="16"/>
  <c r="AD21" i="16"/>
  <c r="AD22" i="16"/>
  <c r="AD23" i="16"/>
  <c r="AD24" i="16"/>
  <c r="AD25" i="16"/>
  <c r="AD26" i="16"/>
  <c r="AD27" i="16"/>
  <c r="AD28" i="16"/>
  <c r="AD29" i="16"/>
  <c r="AD30" i="16"/>
  <c r="AD31" i="16"/>
  <c r="AD32" i="16"/>
  <c r="AD33" i="16"/>
  <c r="AD34" i="16"/>
  <c r="AD35" i="16"/>
  <c r="AD36" i="16"/>
  <c r="AD37" i="16"/>
  <c r="AD38" i="16"/>
  <c r="AD39" i="16"/>
  <c r="AD40" i="16"/>
  <c r="AD41" i="16"/>
  <c r="AD42" i="16"/>
  <c r="AD43" i="16"/>
  <c r="AD44" i="16"/>
  <c r="AD45" i="16"/>
  <c r="AD4" i="16"/>
  <c r="AD3" i="16"/>
  <c r="C50" i="9" l="1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B50" i="9"/>
  <c r="C48" i="9" l="1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B48" i="9"/>
  <c r="C47" i="9" l="1"/>
  <c r="C49" i="9" s="1"/>
  <c r="D47" i="9"/>
  <c r="D49" i="9" s="1"/>
  <c r="E47" i="9"/>
  <c r="E49" i="9" s="1"/>
  <c r="F47" i="9"/>
  <c r="F49" i="9" s="1"/>
  <c r="G47" i="9"/>
  <c r="G49" i="9" s="1"/>
  <c r="H47" i="9"/>
  <c r="H49" i="9" s="1"/>
  <c r="I47" i="9"/>
  <c r="I49" i="9" s="1"/>
  <c r="J47" i="9"/>
  <c r="J49" i="9" s="1"/>
  <c r="K47" i="9"/>
  <c r="K49" i="9" s="1"/>
  <c r="L47" i="9"/>
  <c r="L49" i="9" s="1"/>
  <c r="M47" i="9"/>
  <c r="M49" i="9" s="1"/>
  <c r="N47" i="9"/>
  <c r="N49" i="9" s="1"/>
  <c r="O47" i="9"/>
  <c r="O49" i="9" s="1"/>
  <c r="P47" i="9"/>
  <c r="P49" i="9" s="1"/>
  <c r="Q47" i="9"/>
  <c r="Q49" i="9" s="1"/>
  <c r="R47" i="9"/>
  <c r="R49" i="9" s="1"/>
  <c r="S47" i="9"/>
  <c r="S49" i="9" s="1"/>
  <c r="T47" i="9"/>
  <c r="T49" i="9" s="1"/>
  <c r="U47" i="9"/>
  <c r="U49" i="9" s="1"/>
  <c r="V47" i="9"/>
  <c r="V49" i="9" s="1"/>
  <c r="W47" i="9"/>
  <c r="W49" i="9" s="1"/>
  <c r="X47" i="9"/>
  <c r="X49" i="9" s="1"/>
  <c r="Y47" i="9"/>
  <c r="Y49" i="9" s="1"/>
  <c r="Z47" i="9"/>
  <c r="Z49" i="9" s="1"/>
  <c r="AA47" i="9"/>
  <c r="AA49" i="9" s="1"/>
  <c r="AB47" i="9"/>
  <c r="AB49" i="9" s="1"/>
  <c r="B47" i="9"/>
  <c r="B49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Bulir, Ales</author>
  </authors>
  <commentList>
    <comment ref="D9" authorId="0" shapeId="0" xr:uid="{412DF953-0E9F-4BC6-9B67-02857796427B}">
      <text>
        <r>
          <rPr>
            <b/>
            <sz val="9"/>
            <color rgb="FF000000"/>
            <rFont val="Tahoma"/>
            <family val="2"/>
          </rPr>
          <t>calculate nominal debt by multiplying b/y times nominal GDP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Chauhan, Khyati</author>
  </authors>
  <commentList>
    <comment ref="AB2" authorId="0" shapeId="0" xr:uid="{D24E4EB7-6C44-492D-8518-9D59EFAF2387}">
      <text>
        <r>
          <rPr>
            <b/>
            <sz val="9"/>
            <color indexed="81"/>
            <rFont val="Tahoma"/>
            <family val="2"/>
          </rPr>
          <t>Chauhan, Khyati:</t>
        </r>
        <r>
          <rPr>
            <sz val="9"/>
            <color indexed="81"/>
            <rFont val="Tahoma"/>
            <family val="2"/>
          </rPr>
          <t xml:space="preserve">
GENERAL GOVT GROSS DEBT</t>
        </r>
      </text>
    </comment>
  </commentList>
</comments>
</file>

<file path=xl/sharedStrings.xml><?xml version="1.0" encoding="utf-8"?>
<sst xmlns="http://schemas.openxmlformats.org/spreadsheetml/2006/main" count="3153" uniqueCount="120">
  <si>
    <t>Deflator</t>
  </si>
  <si>
    <t>Austria</t>
  </si>
  <si>
    <t>Belgium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</si>
  <si>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</si>
  <si>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</si>
  <si>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</si>
  <si>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</si>
  <si>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</si>
  <si>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</si>
  <si>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</si>
  <si>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</si>
  <si>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</si>
  <si>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</si>
  <si>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</si>
  <si>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Latvia</t>
  </si>
  <si>
    <t>Lithuania</t>
  </si>
  <si>
    <t>Luxembourg</t>
  </si>
  <si>
    <t>Netherlands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</si>
  <si>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</si>
  <si>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</si>
  <si>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</si>
  <si>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</si>
  <si>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</si>
  <si>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</si>
  <si>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</si>
  <si>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</si>
  <si>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United Kingdom</t>
  </si>
  <si>
    <t>United States</t>
  </si>
  <si>
    <t>.</t>
  </si>
  <si>
    <t>Nominal GDP, lc</t>
  </si>
  <si>
    <t>Debt stock in local currency</t>
  </si>
  <si>
    <t>effective nominal rate</t>
  </si>
  <si>
    <t>Interest bill</t>
  </si>
  <si>
    <t>real eff interest rate</t>
  </si>
  <si>
    <t>AUT</t>
  </si>
  <si>
    <t>BEL</t>
  </si>
  <si>
    <t>CZE</t>
  </si>
  <si>
    <t>DNK</t>
  </si>
  <si>
    <t>EST</t>
  </si>
  <si>
    <t>FIN</t>
  </si>
  <si>
    <t>FRA</t>
  </si>
  <si>
    <t>DEU</t>
  </si>
  <si>
    <t>GRC</t>
  </si>
  <si>
    <t>HUN</t>
  </si>
  <si>
    <t>ISL</t>
  </si>
  <si>
    <t>IRL</t>
  </si>
  <si>
    <t>ITA</t>
  </si>
  <si>
    <t>LVA</t>
  </si>
  <si>
    <t>LTU</t>
  </si>
  <si>
    <t>LUX</t>
  </si>
  <si>
    <t>NLD</t>
  </si>
  <si>
    <t>NOR</t>
  </si>
  <si>
    <t>POL</t>
  </si>
  <si>
    <t>PRT</t>
  </si>
  <si>
    <t>SVK</t>
  </si>
  <si>
    <t>SVN</t>
  </si>
  <si>
    <t>ESP</t>
  </si>
  <si>
    <t>SWE</t>
  </si>
  <si>
    <t>CHE</t>
  </si>
  <si>
    <t>GBR</t>
  </si>
  <si>
    <t>USA</t>
  </si>
  <si>
    <t>r-g</t>
  </si>
  <si>
    <t>risk premiun vis-à-vis Germany</t>
  </si>
  <si>
    <t>st, sample average</t>
  </si>
  <si>
    <t>Real GDP, Billions of national currency, base years different</t>
  </si>
  <si>
    <t>Potential GDP, HP-filtered, parameter = 100</t>
  </si>
  <si>
    <t>ISO Code</t>
  </si>
  <si>
    <t>Country Code</t>
  </si>
  <si>
    <t>Country</t>
  </si>
  <si>
    <t>Output Gap, xt2</t>
  </si>
  <si>
    <t>WEO Output Gap, xt1</t>
  </si>
  <si>
    <t>--</t>
  </si>
  <si>
    <t>Czechia</t>
  </si>
  <si>
    <t>Output Gap</t>
  </si>
  <si>
    <t>= (real gdp - potential gdp)/potential gdp*100</t>
  </si>
  <si>
    <r>
      <t>x</t>
    </r>
    <r>
      <rPr>
        <b/>
        <vertAlign val="subscript"/>
        <sz val="11"/>
        <color theme="0"/>
        <rFont val="Arial"/>
        <family val="2"/>
      </rPr>
      <t>tc</t>
    </r>
  </si>
  <si>
    <t>Debt-to-GDP Ratio</t>
  </si>
  <si>
    <t>Average 2018 - 2022</t>
  </si>
  <si>
    <t>Average 1995 - 1999</t>
  </si>
  <si>
    <t>Difference</t>
  </si>
  <si>
    <t>Average entire sample period</t>
  </si>
  <si>
    <t>Cyclical component of real public spending, in % of real GDP</t>
  </si>
  <si>
    <r>
      <t>g</t>
    </r>
    <r>
      <rPr>
        <b/>
        <vertAlign val="subscript"/>
        <sz val="10"/>
        <color theme="0"/>
        <rFont val="Arial"/>
        <family val="2"/>
      </rPr>
      <t>t</t>
    </r>
  </si>
  <si>
    <t>Cyclically adjusted primary balance, in percent of potential GDP</t>
  </si>
  <si>
    <t>Average sample</t>
  </si>
  <si>
    <t>Slovakia</t>
  </si>
  <si>
    <t/>
  </si>
  <si>
    <t>eop Deposit facility</t>
  </si>
  <si>
    <t>average 1999-2008</t>
  </si>
  <si>
    <t>average 2009-2022</t>
  </si>
  <si>
    <t>Country ID</t>
  </si>
  <si>
    <t>Year</t>
  </si>
  <si>
    <t>bt</t>
  </si>
  <si>
    <t>xtw</t>
  </si>
  <si>
    <t>xtc</t>
  </si>
  <si>
    <t>gt</t>
  </si>
  <si>
    <t>st</t>
  </si>
  <si>
    <t>Average real effective interest rate</t>
  </si>
  <si>
    <t>Average growth rates</t>
  </si>
  <si>
    <t>xt</t>
  </si>
  <si>
    <t>ECB Rates</t>
  </si>
  <si>
    <t>Panel</t>
  </si>
  <si>
    <t>Misc</t>
  </si>
  <si>
    <t>r and g</t>
  </si>
  <si>
    <t>Average real effective interest rates and growth rates</t>
  </si>
  <si>
    <t>bt and st</t>
  </si>
  <si>
    <t>Series - difference between the average debt of initial and last 5 years</t>
  </si>
  <si>
    <t>Series - Debt-to-GDP Ratio</t>
  </si>
  <si>
    <t>Series - Cyclical component of real public spending, in % of real GDP</t>
  </si>
  <si>
    <t>Series - Output Gap, in % of potential GDP</t>
  </si>
  <si>
    <t>Series - Cyclically Adjusted Primary Balance, in % of potential GDP</t>
  </si>
  <si>
    <t xml:space="preserve">Source: </t>
  </si>
  <si>
    <t>https://www.ecb.europa.eu/stats/policy_and_exchange_rates/key_ecb_interest_rates/html/index.en.html</t>
  </si>
  <si>
    <t>End of Period Deposit Facility Rates by ECB</t>
  </si>
  <si>
    <t>Panel dataset</t>
  </si>
  <si>
    <t>Contains underlying data used in calculation of final series</t>
  </si>
  <si>
    <t>Table of Contents</t>
  </si>
  <si>
    <t>bt, difference between the average debt of initial and last 5 years</t>
  </si>
  <si>
    <t>correlation</t>
  </si>
  <si>
    <t>Average 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</si>
</sst>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0"/>
      <name val="Arial"/>
      <family val="2"/>
    </font>
    <font>
      <b/>
      <vertAlign val="subscript"/>
      <sz val="10"/>
      <color theme="0"/>
      <name val="Arial"/>
      <family val="2"/>
    </font>
    <font>
      <b/>
      <sz val="9"/>
      <color rgb="FF000000"/>
      <name val="Tahom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2" fontId="0" fillId="0" borderId="0" xfId="0" applyNumberFormat="1"/>
    <xf numFmtId="1" fontId="0" fillId="0" borderId="0" xfId="0" applyNumberFormat="1"/>
    <xf numFmtId="0" fontId="2" fillId="2" borderId="0" xfId="0" applyFont="1" applyFill="1"/>
    <xf numFmtId="0" fontId="1" fillId="3" borderId="0" xfId="0" applyFont="1" applyFill="1"/>
    <xf numFmtId="164" fontId="0" fillId="0" borderId="0" xfId="0" applyNumberFormat="1"/>
    <xf numFmtId="0" fontId="0" fillId="0" borderId="0" xfId="0" quotePrefix="1"/>
    <xf numFmtId="2" fontId="0" fillId="0" borderId="0" xfId="0" applyNumberFormat="1" applyAlignment="1">
      <alignment horizontal="right"/>
    </xf>
    <xf numFmtId="0" fontId="1" fillId="2" borderId="0" xfId="0" applyFont="1" applyFill="1"/>
    <xf numFmtId="0" fontId="0" fillId="2" borderId="0" xfId="0" applyFill="1"/>
    <xf numFmtId="0" fontId="6" fillId="2" borderId="0" xfId="0" applyFont="1" applyFill="1"/>
    <xf numFmtId="164" fontId="0" fillId="0" borderId="0" xfId="0" applyNumberFormat="1" applyAlignment="1">
      <alignment horizontal="right"/>
    </xf>
    <xf numFmtId="165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0" fontId="9" fillId="0" borderId="0" xfId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1" fillId="3" borderId="0" xfId="0" applyNumberFormat="1" applyFont="1" applyFill="1"/>
    <xf numFmtId="164" fontId="0" fillId="2" borderId="0" xfId="0" applyNumberForma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- 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pattFill prst="wdDnDiag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9-4C14-97AE-762E82C72574}"/>
              </c:ext>
            </c:extLst>
          </c:dPt>
          <c:dPt>
            <c:idx val="16"/>
            <c:invertIfNegative val="0"/>
            <c:bubble3D val="0"/>
            <c:spPr>
              <a:pattFill prst="wdDnDiag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9-4C14-97AE-762E82C72574}"/>
              </c:ext>
            </c:extLst>
          </c:dPt>
          <c:dPt>
            <c:idx val="18"/>
            <c:invertIfNegative val="0"/>
            <c:bubble3D val="0"/>
            <c:spPr>
              <a:pattFill prst="wdDnDiag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9-4C14-97AE-762E82C72574}"/>
              </c:ext>
            </c:extLst>
          </c:dPt>
          <c:dPt>
            <c:idx val="19"/>
            <c:invertIfNegative val="0"/>
            <c:bubble3D val="0"/>
            <c:spPr>
              <a:pattFill prst="wdDnDiag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59-4C14-97AE-762E82C72574}"/>
              </c:ext>
            </c:extLst>
          </c:dPt>
          <c:dPt>
            <c:idx val="20"/>
            <c:invertIfNegative val="0"/>
            <c:bubble3D val="0"/>
            <c:spPr>
              <a:pattFill prst="wdDnDiag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59-4C14-97AE-762E82C72574}"/>
              </c:ext>
            </c:extLst>
          </c:dPt>
          <c:dPt>
            <c:idx val="21"/>
            <c:invertIfNegative val="0"/>
            <c:bubble3D val="0"/>
            <c:spPr>
              <a:pattFill prst="wdDnDiag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59-4C14-97AE-762E82C72574}"/>
              </c:ext>
            </c:extLst>
          </c:dPt>
          <c:dPt>
            <c:idx val="22"/>
            <c:invertIfNegative val="0"/>
            <c:bubble3D val="0"/>
            <c:spPr>
              <a:pattFill prst="wdDnDiag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59-4C14-97AE-762E82C72574}"/>
              </c:ext>
            </c:extLst>
          </c:dPt>
          <c:dPt>
            <c:idx val="26"/>
            <c:invertIfNegative val="0"/>
            <c:bubble3D val="0"/>
            <c:spPr>
              <a:pattFill prst="wdDnDiag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359-4C14-97AE-762E82C72574}"/>
              </c:ext>
            </c:extLst>
          </c:dPt>
          <c:cat>
            <c:numRef>
              <c:f>'r and g'!$AA$240:$AA$266</c:f>
              <c:numCache>
                <c:formatCode>General</c:formatCode>
                <c:ptCount val="27"/>
              </c:numCache>
            </c:numRef>
          </c:cat>
          <c:val>
            <c:numRef>
              <c:f>'r and g'!$AB$240:$AB$266</c:f>
              <c:numCache>
                <c:formatCode>General</c:formatCode>
                <c:ptCount val="27"/>
              </c:numCache>
            </c:numRef>
          </c:val>
          <c:extLst>
            <c:ext xmlns:c16="http://schemas.microsoft.com/office/drawing/2014/chart" uri="{C3380CC4-5D6E-409C-BE32-E72D297353CC}">
              <c16:uniqueId val="{00000010-C359-4C14-97AE-762E82C72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overlap val="-27"/>
        <c:axId val="1936859968"/>
        <c:axId val="1936858048"/>
      </c:barChart>
      <c:catAx>
        <c:axId val="1936859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Countries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6858048"/>
        <c:crosses val="autoZero"/>
        <c:auto val="1"/>
        <c:lblAlgn val="ctr"/>
        <c:lblOffset val="100"/>
        <c:noMultiLvlLbl val="0"/>
      </c:catAx>
      <c:valAx>
        <c:axId val="1936858048"/>
        <c:scaling>
          <c:orientation val="minMax"/>
          <c:max val="3"/>
          <c:min val="-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 - g differential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685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Average "r" and "g"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cat>
            <c:numRef>
              <c:f>'bt and st'!$E$226:$V$226</c:f>
              <c:numCache>
                <c:formatCode>0.000</c:formatCode>
                <c:ptCount val="18"/>
              </c:numCache>
            </c:numRef>
          </c:cat>
          <c:val>
            <c:numRef>
              <c:f>'bt and st'!$E$224:$V$224</c:f>
              <c:numCache>
                <c:formatCode>0.000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0-C5FF-407E-881C-4DD94CBC20AF}"/>
            </c:ext>
          </c:extLst>
        </c:ser>
        <c:ser>
          <c:idx val="0"/>
          <c:order val="1"/>
          <c:tx>
            <c:v>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'bt and st'!$E$226:$V$226</c:f>
              <c:numCache>
                <c:formatCode>0.000</c:formatCode>
                <c:ptCount val="18"/>
              </c:numCache>
            </c:numRef>
          </c:cat>
          <c:val>
            <c:numRef>
              <c:f>'bt and st'!$E$223:$V$223</c:f>
              <c:numCache>
                <c:formatCode>0.000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1-C5FF-407E-881C-4DD94CBC2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885568"/>
        <c:axId val="363896736"/>
      </c:barChart>
      <c:catAx>
        <c:axId val="363885568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896736"/>
        <c:crosses val="autoZero"/>
        <c:auto val="1"/>
        <c:lblAlgn val="ctr"/>
        <c:lblOffset val="100"/>
        <c:noMultiLvlLbl val="0"/>
      </c:catAx>
      <c:valAx>
        <c:axId val="363896736"/>
        <c:scaling>
          <c:orientation val="minMax"/>
          <c:min val="-3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88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- 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'bt and st'!$O$236:$O$262</c:f>
              <c:numCache>
                <c:formatCode>General</c:formatCode>
                <c:ptCount val="27"/>
              </c:numCache>
            </c:numRef>
          </c:cat>
          <c:val>
            <c:numRef>
              <c:f>'bt and st'!$P$236:$P$262</c:f>
              <c:numCache>
                <c:formatCode>General</c:formatCode>
                <c:ptCount val="27"/>
              </c:numCache>
            </c:numRef>
          </c:val>
          <c:extLst>
            <c:ext xmlns:c16="http://schemas.microsoft.com/office/drawing/2014/chart" uri="{C3380CC4-5D6E-409C-BE32-E72D297353CC}">
              <c16:uniqueId val="{00000000-449C-43A8-BEEB-7D03353FF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6859968"/>
        <c:axId val="1936858048"/>
      </c:barChart>
      <c:catAx>
        <c:axId val="193685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6858048"/>
        <c:crosses val="autoZero"/>
        <c:auto val="1"/>
        <c:lblAlgn val="ctr"/>
        <c:lblOffset val="100"/>
        <c:noMultiLvlLbl val="0"/>
      </c:catAx>
      <c:valAx>
        <c:axId val="1936858048"/>
        <c:scaling>
          <c:orientation val="minMax"/>
          <c:max val="3"/>
          <c:min val="-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685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251127</xdr:colOff>
      <xdr:row>256</xdr:row>
      <xdr:rowOff>138794</xdr:rowOff>
    </xdr:from>
    <xdr:to>
      <xdr:col>50</xdr:col>
      <xdr:colOff>301625</xdr:colOff>
      <xdr:row>293</xdr:row>
      <xdr:rowOff>92075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660BB9-9C8F-4C10-8646-6FE4ABB69526}"/>
            </a:ext>
            <a:ext uri="{147F2762-F138-4A5C-976F-8EAC2B608ADB}">
              <a16:predDERef xmlns:a16="http://schemas.microsoft.com/office/drawing/2014/main" pred="{BA8D8C08-3E1A-C6B6-FCD2-C469C7962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230</xdr:row>
      <xdr:rowOff>71452</xdr:rowOff>
    </xdr:from>
    <xdr:to>
      <xdr:col>4</xdr:col>
      <xdr:colOff>6922</xdr:colOff>
      <xdr:row>254</xdr:row>
      <xdr:rowOff>84031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9D52D0-8D62-4CA6-B68B-07A530C88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353786</xdr:colOff>
      <xdr:row>234</xdr:row>
      <xdr:rowOff>145143</xdr:rowOff>
    </xdr:from>
    <xdr:to>
      <xdr:col>13</xdr:col>
      <xdr:colOff>589643</xdr:colOff>
      <xdr:row>256</xdr:row>
      <xdr:rowOff>110672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3D90A9-2B78-4849-A41D-EBAE4C5B0C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4150D-1D65-43D3-A4C7-D4733510A37A}">
  <dimension ref="A1:C10"/>
  <sheetViews>
    <sheetView workbookViewId="0">
      <selection activeCell="F62" sqref="F62:F63"/>
    </sheetView>
  </sheetViews>
  <sheetFormatPr defaultRowHeight="12.75" x14ac:dyDescent="0.35"/>
  <sheetData>
    <row r="1" spans="1:3" x14ac:dyDescent="0.35">
      <c r="A1" t="s">
        <v>116</v>
      </c>
    </row>
    <row r="2" spans="1:3" x14ac:dyDescent="0.35">
      <c r="A2" s="18" t="s">
        <v>103</v>
      </c>
      <c r="C2" t="s">
        <v>104</v>
      </c>
    </row>
    <row r="3" spans="1:3" x14ac:dyDescent="0.35">
      <c r="A3" s="18" t="s">
        <v>105</v>
      </c>
      <c r="C3" t="s">
        <v>106</v>
      </c>
    </row>
    <row r="4" spans="1:3" x14ac:dyDescent="0.35">
      <c r="A4" s="18" t="s">
        <v>99</v>
      </c>
      <c r="C4" t="s">
        <v>109</v>
      </c>
    </row>
    <row r="5" spans="1:3" x14ac:dyDescent="0.35">
      <c r="A5" s="18" t="s">
        <v>92</v>
      </c>
      <c r="C5" t="s">
        <v>107</v>
      </c>
    </row>
    <row r="6" spans="1:3" x14ac:dyDescent="0.35">
      <c r="A6" s="18" t="s">
        <v>95</v>
      </c>
      <c r="C6" t="s">
        <v>108</v>
      </c>
    </row>
    <row r="7" spans="1:3" x14ac:dyDescent="0.35">
      <c r="A7" s="18" t="s">
        <v>96</v>
      </c>
      <c r="C7" t="s">
        <v>110</v>
      </c>
    </row>
    <row r="8" spans="1:3" x14ac:dyDescent="0.35">
      <c r="A8" s="18" t="s">
        <v>100</v>
      </c>
      <c r="C8" t="s">
        <v>113</v>
      </c>
    </row>
    <row r="9" spans="1:3" x14ac:dyDescent="0.35">
      <c r="A9" s="18" t="s">
        <v>101</v>
      </c>
      <c r="C9" t="s">
        <v>114</v>
      </c>
    </row>
    <row r="10" spans="1:3" x14ac:dyDescent="0.35">
      <c r="A10" s="18" t="s">
        <v>102</v>
      </c>
      <c r="C10" t="s">
        <v>115</v>
      </c>
    </row>
  </sheetData>
  <hyperlinks>
    <hyperlink ref="A2" location="'r and g'!A1" display="r-g" xr:uid="{67E567D7-05A8-4801-935B-CCC1C861923E}"/>
    <hyperlink ref="A3" location="'bt and st'!A1" display="bt - st" xr:uid="{91567EC4-783F-427A-9FAA-BC3645DB863F}"/>
    <hyperlink ref="A4" location="xt!A1" display="xt" xr:uid="{EFDAB126-AFD7-4975-AC52-52D669833425}"/>
    <hyperlink ref="A5" location="bt!A1" display="bt" xr:uid="{BF990022-A241-4098-9B6B-6A4CDC4142E5}"/>
    <hyperlink ref="A6" location="gt!A1" display="gt" xr:uid="{BE2526BD-B113-4FA6-9B16-D1F19DBB5B68}"/>
    <hyperlink ref="A7" location="st!A1" display="st" xr:uid="{64556822-9CAD-47A1-9E54-66B9796A6A1D}"/>
    <hyperlink ref="A8" location="'ECB rates'!A1" display="ECB Rates" xr:uid="{9FBE8911-D7B1-4A92-AC66-0C432FBE8D17}"/>
    <hyperlink ref="A9" location="Panel!A1" display="Panel" xr:uid="{C66AD400-E72D-4C10-BAFA-70060F90E319}"/>
    <hyperlink ref="A10" location="Misc!A1" display="Misc" xr:uid="{F1952607-7D1A-4726-85F1-46BE548185A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951B1-7FCB-4839-985C-08DD66CF598B}">
  <dimension ref="A1:BD464"/>
  <sheetViews>
    <sheetView tabSelected="1" zoomScale="70" zoomScaleNormal="70" workbookViewId="0">
      <selection activeCell="I58" sqref="I58"/>
    </sheetView>
  </sheetViews>
  <sheetFormatPr defaultColWidth="8.86328125" defaultRowHeight="12.75" x14ac:dyDescent="0.35"/>
  <sheetData>
    <row r="1" spans="1:56" x14ac:dyDescent="0.35">
      <c r="A1" t="s">
        <v>0</v>
      </c>
    </row>
    <row r="2" spans="1:56" ht="13.15" x14ac:dyDescent="0.4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D2" s="1" t="s">
        <v>1</v>
      </c>
      <c r="AE2" s="1" t="s">
        <v>1</v>
      </c>
      <c r="AF2" s="1" t="s">
        <v>1</v>
      </c>
      <c r="AG2" s="1" t="s">
        <v>1</v>
      </c>
      <c r="AH2" s="1" t="s">
        <v>1</v>
      </c>
      <c r="AI2" s="1" t="s">
        <v>1</v>
      </c>
      <c r="AJ2" s="1" t="s">
        <v>1</v>
      </c>
      <c r="AK2" s="1" t="s">
        <v>1</v>
      </c>
      <c r="AL2" s="1" t="s">
        <v>1</v>
      </c>
      <c r="AM2" s="1" t="s">
        <v>1</v>
      </c>
      <c r="AN2" s="1" t="s">
        <v>1</v>
      </c>
      <c r="AO2" s="1" t="s">
        <v>1</v>
      </c>
      <c r="AP2" s="1" t="s">
        <v>1</v>
      </c>
      <c r="AQ2" s="1" t="s">
        <v>1</v>
      </c>
      <c r="AR2" s="1" t="s">
        <v>1</v>
      </c>
      <c r="AS2" s="1" t="s">
        <v>1</v>
      </c>
      <c r="AT2" s="1" t="s">
        <v>1</v>
      </c>
      <c r="AU2" s="1" t="s">
        <v>1</v>
      </c>
      <c r="AV2" s="1" t="s">
        <v>1</v>
      </c>
      <c r="AW2" s="1" t="s">
        <v>1</v>
      </c>
      <c r="AX2" s="1" t="s">
        <v>1</v>
      </c>
      <c r="AY2" s="1" t="s">
        <v>1</v>
      </c>
      <c r="AZ2" s="1" t="s">
        <v>1</v>
      </c>
      <c r="BA2" s="1" t="s">
        <v>1</v>
      </c>
      <c r="BB2" s="1" t="s">
        <v>1</v>
      </c>
      <c r="BC2" s="1" t="s">
        <v>1</v>
      </c>
      <c r="BD2" s="1" t="s">
        <v>1</v>
      </c>
    </row>
    <row r="3" spans="1:56" ht="13.15" x14ac:dyDescent="0.4">
      <c r="A3" s="1">
        <v>1980</v>
      </c>
      <c r="B3">
        <v>42.857999999999997</v>
      </c>
      <c r="C3">
        <v>41.231999999999999</v>
      </c>
      <c r="D3" t="s">
        <v>28</v>
      </c>
      <c r="E3">
        <v>38.247</v>
      </c>
      <c r="F3" t="s">
        <v>28</v>
      </c>
      <c r="G3">
        <v>32.497</v>
      </c>
      <c r="H3">
        <v>38.988999999999997</v>
      </c>
      <c r="I3">
        <v>47.064999999999998</v>
      </c>
      <c r="J3">
        <v>5.335</v>
      </c>
      <c r="K3">
        <v>3.3980000000000001</v>
      </c>
      <c r="L3">
        <v>1.8129999999999999</v>
      </c>
      <c r="M3">
        <v>22.911999999999999</v>
      </c>
      <c r="N3">
        <v>18.670000000000002</v>
      </c>
      <c r="O3" t="s">
        <v>28</v>
      </c>
      <c r="P3" t="s">
        <v>28</v>
      </c>
      <c r="Q3">
        <v>34.424999999999997</v>
      </c>
      <c r="R3">
        <v>52.476999999999997</v>
      </c>
      <c r="S3">
        <v>18.852</v>
      </c>
      <c r="T3">
        <v>3.4000000000000002E-2</v>
      </c>
      <c r="U3">
        <v>8.92</v>
      </c>
      <c r="V3" t="s">
        <v>28</v>
      </c>
      <c r="W3" t="s">
        <v>28</v>
      </c>
      <c r="X3">
        <v>20.181000000000001</v>
      </c>
      <c r="Y3">
        <v>25.782</v>
      </c>
      <c r="Z3">
        <v>56.488</v>
      </c>
      <c r="AA3">
        <v>27.178000000000001</v>
      </c>
      <c r="AB3">
        <v>39.372</v>
      </c>
      <c r="AC3" s="1">
        <v>1980</v>
      </c>
      <c r="AD3" s="4" t="e">
        <f>B3/B2-1</f>
        <v>#VALUE!</v>
      </c>
      <c r="AE3" s="4" t="e">
        <f t="shared" ref="AE3:BD3" si="0">C3/C2-1</f>
        <v>#VALUE!</v>
      </c>
      <c r="AF3" s="4" t="e">
        <f t="shared" si="0"/>
        <v>#VALUE!</v>
      </c>
      <c r="AG3" s="4" t="e">
        <f t="shared" si="0"/>
        <v>#VALUE!</v>
      </c>
      <c r="AH3" s="4" t="e">
        <f t="shared" si="0"/>
        <v>#VALUE!</v>
      </c>
      <c r="AI3" s="4" t="e">
        <f t="shared" si="0"/>
        <v>#VALUE!</v>
      </c>
      <c r="AJ3" s="4" t="e">
        <f t="shared" si="0"/>
        <v>#VALUE!</v>
      </c>
      <c r="AK3" s="4" t="e">
        <f t="shared" si="0"/>
        <v>#VALUE!</v>
      </c>
      <c r="AL3" s="4" t="e">
        <f t="shared" si="0"/>
        <v>#VALUE!</v>
      </c>
      <c r="AM3" s="4" t="e">
        <f t="shared" si="0"/>
        <v>#VALUE!</v>
      </c>
      <c r="AN3" s="4" t="e">
        <f t="shared" si="0"/>
        <v>#VALUE!</v>
      </c>
      <c r="AO3" s="4" t="e">
        <f t="shared" si="0"/>
        <v>#VALUE!</v>
      </c>
      <c r="AP3" s="4" t="e">
        <f t="shared" si="0"/>
        <v>#VALUE!</v>
      </c>
      <c r="AQ3" s="4" t="e">
        <f t="shared" si="0"/>
        <v>#VALUE!</v>
      </c>
      <c r="AR3" s="4" t="e">
        <f t="shared" si="0"/>
        <v>#VALUE!</v>
      </c>
      <c r="AS3" s="4" t="e">
        <f t="shared" si="0"/>
        <v>#VALUE!</v>
      </c>
      <c r="AT3" s="4" t="e">
        <f t="shared" si="0"/>
        <v>#VALUE!</v>
      </c>
      <c r="AU3" s="4" t="e">
        <f t="shared" si="0"/>
        <v>#VALUE!</v>
      </c>
      <c r="AV3" s="4" t="e">
        <f t="shared" si="0"/>
        <v>#VALUE!</v>
      </c>
      <c r="AW3" s="4" t="e">
        <f t="shared" si="0"/>
        <v>#VALUE!</v>
      </c>
      <c r="AX3" s="4" t="e">
        <f t="shared" si="0"/>
        <v>#VALUE!</v>
      </c>
      <c r="AY3" s="4" t="e">
        <f t="shared" si="0"/>
        <v>#VALUE!</v>
      </c>
      <c r="AZ3" s="4" t="e">
        <f t="shared" si="0"/>
        <v>#VALUE!</v>
      </c>
      <c r="BA3" s="4" t="e">
        <f t="shared" si="0"/>
        <v>#VALUE!</v>
      </c>
      <c r="BB3" s="4" t="e">
        <f t="shared" si="0"/>
        <v>#VALUE!</v>
      </c>
      <c r="BC3" s="4" t="e">
        <f t="shared" si="0"/>
        <v>#VALUE!</v>
      </c>
      <c r="BD3" s="4" t="e">
        <f t="shared" si="0"/>
        <v>#VALUE!</v>
      </c>
    </row>
    <row r="4" spans="1:56" ht="13.15" x14ac:dyDescent="0.4">
      <c r="A4" s="1">
        <v>1981</v>
      </c>
      <c r="B4">
        <v>45.67</v>
      </c>
      <c r="C4">
        <v>43.350999999999999</v>
      </c>
      <c r="D4" t="s">
        <v>28</v>
      </c>
      <c r="E4">
        <v>42.334000000000003</v>
      </c>
      <c r="F4" t="s">
        <v>28</v>
      </c>
      <c r="G4">
        <v>36.283999999999999</v>
      </c>
      <c r="H4">
        <v>43.546999999999997</v>
      </c>
      <c r="I4">
        <v>49.073999999999998</v>
      </c>
      <c r="J4">
        <v>6.4880000000000004</v>
      </c>
      <c r="K4">
        <v>3.573</v>
      </c>
      <c r="L4">
        <v>2.7010000000000001</v>
      </c>
      <c r="M4">
        <v>27.120999999999999</v>
      </c>
      <c r="N4">
        <v>22.643999999999998</v>
      </c>
      <c r="O4" t="s">
        <v>28</v>
      </c>
      <c r="P4" t="s">
        <v>28</v>
      </c>
      <c r="Q4">
        <v>37.292999999999999</v>
      </c>
      <c r="R4">
        <v>55.311</v>
      </c>
      <c r="S4">
        <v>21.28</v>
      </c>
      <c r="T4">
        <v>4.1000000000000002E-2</v>
      </c>
      <c r="U4">
        <v>10.509</v>
      </c>
      <c r="V4" t="s">
        <v>28</v>
      </c>
      <c r="W4" t="s">
        <v>28</v>
      </c>
      <c r="X4">
        <v>23.094999999999999</v>
      </c>
      <c r="Y4">
        <v>26.951000000000001</v>
      </c>
      <c r="Z4">
        <v>59.652000000000001</v>
      </c>
      <c r="AA4">
        <v>30.547000000000001</v>
      </c>
      <c r="AB4">
        <v>43.097000000000001</v>
      </c>
      <c r="AC4" s="1">
        <v>1981</v>
      </c>
      <c r="AD4" s="4">
        <f>(B4/B3-1)*100</f>
        <v>6.5612021092911643</v>
      </c>
      <c r="AE4" s="4">
        <f t="shared" ref="AE4:BD13" si="1">(C4/C3-1)*100</f>
        <v>5.139212262320525</v>
      </c>
      <c r="AF4" s="4" t="e">
        <f t="shared" si="1"/>
        <v>#VALUE!</v>
      </c>
      <c r="AG4" s="4">
        <f t="shared" si="1"/>
        <v>10.685805422647544</v>
      </c>
      <c r="AH4" s="4" t="e">
        <f t="shared" si="1"/>
        <v>#VALUE!</v>
      </c>
      <c r="AI4" s="4">
        <f t="shared" si="1"/>
        <v>11.653383389235916</v>
      </c>
      <c r="AJ4" s="4">
        <f t="shared" si="1"/>
        <v>11.690476801149053</v>
      </c>
      <c r="AK4" s="4">
        <f t="shared" si="1"/>
        <v>4.2685647508764468</v>
      </c>
      <c r="AL4" s="4">
        <f t="shared" si="1"/>
        <v>21.611996251171519</v>
      </c>
      <c r="AM4" s="4">
        <f t="shared" si="1"/>
        <v>5.1500882872277831</v>
      </c>
      <c r="AN4" s="4">
        <f t="shared" si="1"/>
        <v>48.979591836734706</v>
      </c>
      <c r="AO4" s="4">
        <f t="shared" si="1"/>
        <v>18.37028631284916</v>
      </c>
      <c r="AP4" s="4">
        <f t="shared" si="1"/>
        <v>21.285484734868753</v>
      </c>
      <c r="AQ4" s="4" t="e">
        <f t="shared" si="1"/>
        <v>#VALUE!</v>
      </c>
      <c r="AR4" s="4" t="e">
        <f t="shared" si="1"/>
        <v>#VALUE!</v>
      </c>
      <c r="AS4" s="4">
        <f t="shared" si="1"/>
        <v>8.3311546840958641</v>
      </c>
      <c r="AT4" s="4">
        <f t="shared" si="1"/>
        <v>5.4004611544105074</v>
      </c>
      <c r="AU4" s="4">
        <f t="shared" si="1"/>
        <v>12.879270103967745</v>
      </c>
      <c r="AV4" s="4">
        <f t="shared" si="1"/>
        <v>20.588235294117641</v>
      </c>
      <c r="AW4" s="4">
        <f t="shared" si="1"/>
        <v>17.813901345291484</v>
      </c>
      <c r="AX4" s="4" t="e">
        <f t="shared" si="1"/>
        <v>#VALUE!</v>
      </c>
      <c r="AY4" s="4" t="e">
        <f t="shared" si="1"/>
        <v>#VALUE!</v>
      </c>
      <c r="AZ4" s="4">
        <f t="shared" si="1"/>
        <v>14.439324116743467</v>
      </c>
      <c r="BA4" s="4">
        <f t="shared" si="1"/>
        <v>4.5341711271429608</v>
      </c>
      <c r="BB4" s="4">
        <f t="shared" si="1"/>
        <v>5.6011896331964239</v>
      </c>
      <c r="BC4" s="4">
        <f t="shared" si="1"/>
        <v>12.396055633232761</v>
      </c>
      <c r="BD4" s="4">
        <f t="shared" si="1"/>
        <v>9.461038301330893</v>
      </c>
    </row>
    <row r="5" spans="1:56" ht="13.15" x14ac:dyDescent="0.4">
      <c r="A5" s="1">
        <v>1982</v>
      </c>
      <c r="B5">
        <v>48.104999999999997</v>
      </c>
      <c r="C5">
        <v>46.633000000000003</v>
      </c>
      <c r="D5" t="s">
        <v>28</v>
      </c>
      <c r="E5">
        <v>46.631</v>
      </c>
      <c r="F5" t="s">
        <v>28</v>
      </c>
      <c r="G5">
        <v>39.573999999999998</v>
      </c>
      <c r="H5">
        <v>48.814</v>
      </c>
      <c r="I5">
        <v>51.417000000000002</v>
      </c>
      <c r="J5">
        <v>8.2539999999999996</v>
      </c>
      <c r="K5">
        <v>3.7770000000000001</v>
      </c>
      <c r="L5">
        <v>4.149</v>
      </c>
      <c r="M5">
        <v>31.7</v>
      </c>
      <c r="N5">
        <v>26.616</v>
      </c>
      <c r="O5" t="s">
        <v>28</v>
      </c>
      <c r="P5" t="s">
        <v>28</v>
      </c>
      <c r="Q5">
        <v>37.279000000000003</v>
      </c>
      <c r="R5">
        <v>58.298000000000002</v>
      </c>
      <c r="S5">
        <v>23.516999999999999</v>
      </c>
      <c r="T5">
        <v>8.6999999999999994E-2</v>
      </c>
      <c r="U5">
        <v>12.438000000000001</v>
      </c>
      <c r="V5" t="s">
        <v>28</v>
      </c>
      <c r="W5" t="s">
        <v>28</v>
      </c>
      <c r="X5">
        <v>26.209</v>
      </c>
      <c r="Y5">
        <v>29.097000000000001</v>
      </c>
      <c r="Z5">
        <v>64.034999999999997</v>
      </c>
      <c r="AA5">
        <v>32.991</v>
      </c>
      <c r="AB5">
        <v>45.76</v>
      </c>
      <c r="AC5" s="1">
        <v>1982</v>
      </c>
      <c r="AD5" s="4">
        <f t="shared" ref="AD5:AD45" si="2">(B5/B4-1)*100</f>
        <v>5.3317276111232603</v>
      </c>
      <c r="AE5" s="4">
        <f t="shared" si="1"/>
        <v>7.5707596133884003</v>
      </c>
      <c r="AF5" s="4" t="e">
        <f t="shared" si="1"/>
        <v>#VALUE!</v>
      </c>
      <c r="AG5" s="4">
        <f t="shared" si="1"/>
        <v>10.150233854584956</v>
      </c>
      <c r="AH5" s="4" t="e">
        <f t="shared" si="1"/>
        <v>#VALUE!</v>
      </c>
      <c r="AI5" s="4">
        <f t="shared" si="1"/>
        <v>9.0673575129533557</v>
      </c>
      <c r="AJ5" s="4">
        <f t="shared" si="1"/>
        <v>12.094977840034904</v>
      </c>
      <c r="AK5" s="4">
        <f t="shared" si="1"/>
        <v>4.7744223010147913</v>
      </c>
      <c r="AL5" s="4">
        <f t="shared" si="1"/>
        <v>27.219482120838446</v>
      </c>
      <c r="AM5" s="4">
        <f t="shared" si="1"/>
        <v>5.7094878253568515</v>
      </c>
      <c r="AN5" s="4">
        <f t="shared" si="1"/>
        <v>53.609774157719372</v>
      </c>
      <c r="AO5" s="4">
        <f t="shared" si="1"/>
        <v>16.883595737620304</v>
      </c>
      <c r="AP5" s="4">
        <f t="shared" si="1"/>
        <v>17.541070482246958</v>
      </c>
      <c r="AQ5" s="4" t="e">
        <f t="shared" si="1"/>
        <v>#VALUE!</v>
      </c>
      <c r="AR5" s="4" t="e">
        <f t="shared" si="1"/>
        <v>#VALUE!</v>
      </c>
      <c r="AS5" s="4">
        <f t="shared" si="1"/>
        <v>-3.7540557209114755E-2</v>
      </c>
      <c r="AT5" s="4">
        <f t="shared" si="1"/>
        <v>5.4003724394785957</v>
      </c>
      <c r="AU5" s="4">
        <f t="shared" si="1"/>
        <v>10.512218045112775</v>
      </c>
      <c r="AV5" s="4">
        <f t="shared" si="1"/>
        <v>112.19512195121948</v>
      </c>
      <c r="AW5" s="4">
        <f t="shared" si="1"/>
        <v>18.355695118469882</v>
      </c>
      <c r="AX5" s="4" t="e">
        <f t="shared" si="1"/>
        <v>#VALUE!</v>
      </c>
      <c r="AY5" s="4" t="e">
        <f t="shared" si="1"/>
        <v>#VALUE!</v>
      </c>
      <c r="AZ5" s="4">
        <f t="shared" si="1"/>
        <v>13.483437973587353</v>
      </c>
      <c r="BA5" s="4">
        <f t="shared" si="1"/>
        <v>7.9625987903974016</v>
      </c>
      <c r="BB5" s="4">
        <f t="shared" si="1"/>
        <v>7.3476161738080803</v>
      </c>
      <c r="BC5" s="4">
        <f t="shared" si="1"/>
        <v>8.0007856745343275</v>
      </c>
      <c r="BD5" s="4">
        <f t="shared" si="1"/>
        <v>6.1790843910248805</v>
      </c>
    </row>
    <row r="6" spans="1:56" ht="13.15" x14ac:dyDescent="0.4">
      <c r="A6" s="1">
        <v>1983</v>
      </c>
      <c r="B6">
        <v>49.863999999999997</v>
      </c>
      <c r="C6">
        <v>49.25</v>
      </c>
      <c r="D6" t="s">
        <v>28</v>
      </c>
      <c r="E6">
        <v>50.076000000000001</v>
      </c>
      <c r="F6" t="s">
        <v>28</v>
      </c>
      <c r="G6">
        <v>42.819000000000003</v>
      </c>
      <c r="H6">
        <v>53.524999999999999</v>
      </c>
      <c r="I6">
        <v>53.088999999999999</v>
      </c>
      <c r="J6">
        <v>9.9550000000000001</v>
      </c>
      <c r="K6">
        <v>3.964</v>
      </c>
      <c r="L6">
        <v>7.3259999999999996</v>
      </c>
      <c r="M6">
        <v>35.197000000000003</v>
      </c>
      <c r="N6">
        <v>30.634</v>
      </c>
      <c r="O6" t="s">
        <v>28</v>
      </c>
      <c r="P6" t="s">
        <v>28</v>
      </c>
      <c r="Q6">
        <v>40.250999999999998</v>
      </c>
      <c r="R6">
        <v>59.521000000000001</v>
      </c>
      <c r="S6">
        <v>25.154</v>
      </c>
      <c r="T6">
        <v>0.10199999999999999</v>
      </c>
      <c r="U6">
        <v>15.739000000000001</v>
      </c>
      <c r="V6" t="s">
        <v>28</v>
      </c>
      <c r="W6" t="s">
        <v>28</v>
      </c>
      <c r="X6">
        <v>29.431000000000001</v>
      </c>
      <c r="Y6">
        <v>31.971</v>
      </c>
      <c r="Z6">
        <v>65.594999999999999</v>
      </c>
      <c r="AA6">
        <v>34.822000000000003</v>
      </c>
      <c r="AB6">
        <v>47.552</v>
      </c>
      <c r="AC6" s="1">
        <v>1983</v>
      </c>
      <c r="AD6" s="4">
        <f t="shared" si="2"/>
        <v>3.6565845546201015</v>
      </c>
      <c r="AE6" s="4">
        <f t="shared" si="1"/>
        <v>5.6119057319923504</v>
      </c>
      <c r="AF6" s="4" t="e">
        <f t="shared" si="1"/>
        <v>#VALUE!</v>
      </c>
      <c r="AG6" s="4">
        <f t="shared" si="1"/>
        <v>7.3877892389183186</v>
      </c>
      <c r="AH6" s="4" t="e">
        <f t="shared" si="1"/>
        <v>#VALUE!</v>
      </c>
      <c r="AI6" s="4">
        <f t="shared" si="1"/>
        <v>8.1998281700106155</v>
      </c>
      <c r="AJ6" s="4">
        <f t="shared" si="1"/>
        <v>9.6509198180849687</v>
      </c>
      <c r="AK6" s="4">
        <f t="shared" si="1"/>
        <v>3.2518427757356472</v>
      </c>
      <c r="AL6" s="4">
        <f t="shared" si="1"/>
        <v>20.608189968500135</v>
      </c>
      <c r="AM6" s="4">
        <f t="shared" si="1"/>
        <v>4.9510193275086101</v>
      </c>
      <c r="AN6" s="4">
        <f t="shared" si="1"/>
        <v>76.572668112798254</v>
      </c>
      <c r="AO6" s="4">
        <f t="shared" si="1"/>
        <v>11.031545741324923</v>
      </c>
      <c r="AP6" s="4">
        <f t="shared" si="1"/>
        <v>15.096182747219711</v>
      </c>
      <c r="AQ6" s="4" t="e">
        <f t="shared" si="1"/>
        <v>#VALUE!</v>
      </c>
      <c r="AR6" s="4" t="e">
        <f t="shared" si="1"/>
        <v>#VALUE!</v>
      </c>
      <c r="AS6" s="4">
        <f t="shared" si="1"/>
        <v>7.9723168539928446</v>
      </c>
      <c r="AT6" s="4">
        <f t="shared" si="1"/>
        <v>2.0978421215136045</v>
      </c>
      <c r="AU6" s="4">
        <f t="shared" si="1"/>
        <v>6.960921886295024</v>
      </c>
      <c r="AV6" s="4">
        <f t="shared" si="1"/>
        <v>17.241379310344819</v>
      </c>
      <c r="AW6" s="4">
        <f t="shared" si="1"/>
        <v>26.539636597523717</v>
      </c>
      <c r="AX6" s="4" t="e">
        <f t="shared" si="1"/>
        <v>#VALUE!</v>
      </c>
      <c r="AY6" s="4" t="e">
        <f t="shared" si="1"/>
        <v>#VALUE!</v>
      </c>
      <c r="AZ6" s="4">
        <f t="shared" si="1"/>
        <v>12.293486970124778</v>
      </c>
      <c r="BA6" s="4">
        <f t="shared" si="1"/>
        <v>9.8773069388596646</v>
      </c>
      <c r="BB6" s="4">
        <f t="shared" si="1"/>
        <v>2.4361677207777044</v>
      </c>
      <c r="BC6" s="4">
        <f t="shared" si="1"/>
        <v>5.5499984844351591</v>
      </c>
      <c r="BD6" s="4">
        <f t="shared" si="1"/>
        <v>3.9160839160839123</v>
      </c>
    </row>
    <row r="7" spans="1:56" ht="13.15" x14ac:dyDescent="0.4">
      <c r="A7" s="1">
        <v>1984</v>
      </c>
      <c r="B7">
        <v>52.174999999999997</v>
      </c>
      <c r="C7">
        <v>51.929000000000002</v>
      </c>
      <c r="D7" t="s">
        <v>28</v>
      </c>
      <c r="E7">
        <v>53.058</v>
      </c>
      <c r="F7" t="s">
        <v>28</v>
      </c>
      <c r="G7">
        <v>46.441000000000003</v>
      </c>
      <c r="H7">
        <v>57.308</v>
      </c>
      <c r="I7">
        <v>54.162999999999997</v>
      </c>
      <c r="J7">
        <v>12.138</v>
      </c>
      <c r="K7">
        <v>4.2149999999999999</v>
      </c>
      <c r="L7">
        <v>9.2949999999999999</v>
      </c>
      <c r="M7">
        <v>37.768999999999998</v>
      </c>
      <c r="N7">
        <v>33.93</v>
      </c>
      <c r="O7" t="s">
        <v>28</v>
      </c>
      <c r="P7" t="s">
        <v>28</v>
      </c>
      <c r="Q7">
        <v>42.610999999999997</v>
      </c>
      <c r="R7">
        <v>60.356000000000002</v>
      </c>
      <c r="S7">
        <v>26.716000000000001</v>
      </c>
      <c r="T7">
        <v>0.127</v>
      </c>
      <c r="U7">
        <v>19.530999999999999</v>
      </c>
      <c r="V7" t="s">
        <v>28</v>
      </c>
      <c r="W7" t="s">
        <v>28</v>
      </c>
      <c r="X7">
        <v>32.429000000000002</v>
      </c>
      <c r="Y7">
        <v>34.444000000000003</v>
      </c>
      <c r="Z7">
        <v>68.055999999999997</v>
      </c>
      <c r="AA7">
        <v>36.642000000000003</v>
      </c>
      <c r="AB7">
        <v>49.268000000000001</v>
      </c>
      <c r="AC7" s="1">
        <v>1984</v>
      </c>
      <c r="AD7" s="4">
        <f t="shared" si="2"/>
        <v>4.6346061286699936</v>
      </c>
      <c r="AE7" s="4">
        <f t="shared" si="1"/>
        <v>5.4395939086294476</v>
      </c>
      <c r="AF7" s="4" t="e">
        <f t="shared" si="1"/>
        <v>#VALUE!</v>
      </c>
      <c r="AG7" s="4">
        <f t="shared" si="1"/>
        <v>5.9549484783129714</v>
      </c>
      <c r="AH7" s="4" t="e">
        <f t="shared" si="1"/>
        <v>#VALUE!</v>
      </c>
      <c r="AI7" s="4">
        <f t="shared" si="1"/>
        <v>8.4588617202643768</v>
      </c>
      <c r="AJ7" s="4">
        <f t="shared" si="1"/>
        <v>7.0677253619803926</v>
      </c>
      <c r="AK7" s="4">
        <f t="shared" si="1"/>
        <v>2.0230179509879598</v>
      </c>
      <c r="AL7" s="4">
        <f t="shared" si="1"/>
        <v>21.928679055750887</v>
      </c>
      <c r="AM7" s="4">
        <f t="shared" si="1"/>
        <v>6.331987891019164</v>
      </c>
      <c r="AN7" s="4">
        <f t="shared" si="1"/>
        <v>26.876876876876878</v>
      </c>
      <c r="AO7" s="4">
        <f t="shared" si="1"/>
        <v>7.3074409750830904</v>
      </c>
      <c r="AP7" s="4">
        <f t="shared" si="1"/>
        <v>10.759287066657963</v>
      </c>
      <c r="AQ7" s="4" t="e">
        <f t="shared" si="1"/>
        <v>#VALUE!</v>
      </c>
      <c r="AR7" s="4" t="e">
        <f t="shared" si="1"/>
        <v>#VALUE!</v>
      </c>
      <c r="AS7" s="4">
        <f t="shared" si="1"/>
        <v>5.8632083674939661</v>
      </c>
      <c r="AT7" s="4">
        <f t="shared" si="1"/>
        <v>1.4028662152853588</v>
      </c>
      <c r="AU7" s="4">
        <f t="shared" si="1"/>
        <v>6.2097479526119104</v>
      </c>
      <c r="AV7" s="4">
        <f t="shared" si="1"/>
        <v>24.509803921568629</v>
      </c>
      <c r="AW7" s="4">
        <f t="shared" si="1"/>
        <v>24.093017345447599</v>
      </c>
      <c r="AX7" s="4" t="e">
        <f t="shared" si="1"/>
        <v>#VALUE!</v>
      </c>
      <c r="AY7" s="4" t="e">
        <f t="shared" si="1"/>
        <v>#VALUE!</v>
      </c>
      <c r="AZ7" s="4">
        <f t="shared" si="1"/>
        <v>10.186538004145284</v>
      </c>
      <c r="BA7" s="4">
        <f t="shared" si="1"/>
        <v>7.7351349660629953</v>
      </c>
      <c r="BB7" s="4">
        <f t="shared" si="1"/>
        <v>3.7518103513987322</v>
      </c>
      <c r="BC7" s="4">
        <f t="shared" si="1"/>
        <v>5.2265808971339922</v>
      </c>
      <c r="BD7" s="4">
        <f t="shared" si="1"/>
        <v>3.6086810228802113</v>
      </c>
    </row>
    <row r="8" spans="1:56" ht="13.15" x14ac:dyDescent="0.4">
      <c r="A8" s="1">
        <v>1985</v>
      </c>
      <c r="B8">
        <v>53.783000000000001</v>
      </c>
      <c r="C8">
        <v>54.331000000000003</v>
      </c>
      <c r="D8" t="s">
        <v>28</v>
      </c>
      <c r="E8">
        <v>55.334000000000003</v>
      </c>
      <c r="F8" t="s">
        <v>28</v>
      </c>
      <c r="G8">
        <v>48.869</v>
      </c>
      <c r="H8">
        <v>60.433</v>
      </c>
      <c r="I8">
        <v>55.335999999999999</v>
      </c>
      <c r="J8">
        <v>14.446</v>
      </c>
      <c r="K8">
        <v>4.4649999999999999</v>
      </c>
      <c r="L8">
        <v>12.262</v>
      </c>
      <c r="M8">
        <v>40.244</v>
      </c>
      <c r="N8">
        <v>37.042999999999999</v>
      </c>
      <c r="O8" t="s">
        <v>28</v>
      </c>
      <c r="P8" t="s">
        <v>28</v>
      </c>
      <c r="Q8">
        <v>42.768000000000001</v>
      </c>
      <c r="R8">
        <v>61.442</v>
      </c>
      <c r="S8">
        <v>28.105</v>
      </c>
      <c r="T8">
        <v>0.14899999999999999</v>
      </c>
      <c r="U8">
        <v>23.59</v>
      </c>
      <c r="V8" t="s">
        <v>28</v>
      </c>
      <c r="W8" t="s">
        <v>28</v>
      </c>
      <c r="X8">
        <v>35.31</v>
      </c>
      <c r="Y8">
        <v>36.628</v>
      </c>
      <c r="Z8">
        <v>69.600999999999999</v>
      </c>
      <c r="AA8">
        <v>38.622</v>
      </c>
      <c r="AB8">
        <v>50.826000000000001</v>
      </c>
      <c r="AC8" s="1">
        <v>1985</v>
      </c>
      <c r="AD8" s="4">
        <f t="shared" si="2"/>
        <v>3.0819357930043312</v>
      </c>
      <c r="AE8" s="4">
        <f t="shared" si="1"/>
        <v>4.625546419149229</v>
      </c>
      <c r="AF8" s="4" t="e">
        <f t="shared" si="1"/>
        <v>#VALUE!</v>
      </c>
      <c r="AG8" s="4">
        <f t="shared" si="1"/>
        <v>4.2896452938294027</v>
      </c>
      <c r="AH8" s="4" t="e">
        <f t="shared" si="1"/>
        <v>#VALUE!</v>
      </c>
      <c r="AI8" s="4">
        <f t="shared" si="1"/>
        <v>5.2281389289636326</v>
      </c>
      <c r="AJ8" s="4">
        <f t="shared" si="1"/>
        <v>5.4529908564249219</v>
      </c>
      <c r="AK8" s="4">
        <f t="shared" si="1"/>
        <v>2.165685061758027</v>
      </c>
      <c r="AL8" s="4">
        <f t="shared" si="1"/>
        <v>19.01466468940518</v>
      </c>
      <c r="AM8" s="4">
        <f t="shared" si="1"/>
        <v>5.9311981020166105</v>
      </c>
      <c r="AN8" s="4">
        <f t="shared" si="1"/>
        <v>31.920387305002706</v>
      </c>
      <c r="AO8" s="4">
        <f t="shared" si="1"/>
        <v>6.5529931954777743</v>
      </c>
      <c r="AP8" s="4">
        <f t="shared" si="1"/>
        <v>9.1747715885647008</v>
      </c>
      <c r="AQ8" s="4" t="e">
        <f t="shared" si="1"/>
        <v>#VALUE!</v>
      </c>
      <c r="AR8" s="4" t="e">
        <f t="shared" si="1"/>
        <v>#VALUE!</v>
      </c>
      <c r="AS8" s="4">
        <f t="shared" si="1"/>
        <v>0.36844946140668355</v>
      </c>
      <c r="AT8" s="4">
        <f t="shared" si="1"/>
        <v>1.7993240108688413</v>
      </c>
      <c r="AU8" s="4">
        <f t="shared" si="1"/>
        <v>5.1991316065279181</v>
      </c>
      <c r="AV8" s="4">
        <f t="shared" si="1"/>
        <v>17.322834645669282</v>
      </c>
      <c r="AW8" s="4">
        <f t="shared" si="1"/>
        <v>20.782346014028995</v>
      </c>
      <c r="AX8" s="4" t="e">
        <f t="shared" si="1"/>
        <v>#VALUE!</v>
      </c>
      <c r="AY8" s="4" t="e">
        <f t="shared" si="1"/>
        <v>#VALUE!</v>
      </c>
      <c r="AZ8" s="4">
        <f t="shared" si="1"/>
        <v>8.8840235591600027</v>
      </c>
      <c r="BA8" s="4">
        <f t="shared" si="1"/>
        <v>6.3407269771222685</v>
      </c>
      <c r="BB8" s="4">
        <f t="shared" si="1"/>
        <v>2.2701892559068959</v>
      </c>
      <c r="BC8" s="4">
        <f t="shared" si="1"/>
        <v>5.4036351727525744</v>
      </c>
      <c r="BD8" s="4">
        <f t="shared" si="1"/>
        <v>3.1622960136396872</v>
      </c>
    </row>
    <row r="9" spans="1:56" ht="13.15" x14ac:dyDescent="0.4">
      <c r="A9" s="1">
        <v>1986</v>
      </c>
      <c r="B9">
        <v>55.238</v>
      </c>
      <c r="C9">
        <v>55.850999999999999</v>
      </c>
      <c r="D9" t="s">
        <v>28</v>
      </c>
      <c r="E9">
        <v>56.618000000000002</v>
      </c>
      <c r="F9" t="s">
        <v>28</v>
      </c>
      <c r="G9">
        <v>51.207999999999998</v>
      </c>
      <c r="H9">
        <v>63.488</v>
      </c>
      <c r="I9">
        <v>57.134999999999998</v>
      </c>
      <c r="J9">
        <v>17.173999999999999</v>
      </c>
      <c r="K9">
        <v>4.6319999999999997</v>
      </c>
      <c r="L9">
        <v>15.241</v>
      </c>
      <c r="M9">
        <v>42.686999999999998</v>
      </c>
      <c r="N9">
        <v>39.817</v>
      </c>
      <c r="O9" t="s">
        <v>28</v>
      </c>
      <c r="P9" t="s">
        <v>28</v>
      </c>
      <c r="Q9">
        <v>42.732999999999997</v>
      </c>
      <c r="R9">
        <v>61.503</v>
      </c>
      <c r="S9">
        <v>27.95</v>
      </c>
      <c r="T9">
        <v>0.17899999999999999</v>
      </c>
      <c r="U9">
        <v>27.902999999999999</v>
      </c>
      <c r="V9" t="s">
        <v>28</v>
      </c>
      <c r="W9" t="s">
        <v>28</v>
      </c>
      <c r="X9">
        <v>38.929000000000002</v>
      </c>
      <c r="Y9">
        <v>38.912999999999997</v>
      </c>
      <c r="Z9">
        <v>71.731999999999999</v>
      </c>
      <c r="AA9">
        <v>40.345999999999997</v>
      </c>
      <c r="AB9">
        <v>51.848999999999997</v>
      </c>
      <c r="AC9" s="1">
        <v>1986</v>
      </c>
      <c r="AD9" s="4">
        <f t="shared" si="2"/>
        <v>2.7053158061097315</v>
      </c>
      <c r="AE9" s="4">
        <f t="shared" si="1"/>
        <v>2.7976661574423467</v>
      </c>
      <c r="AF9" s="4" t="e">
        <f t="shared" si="1"/>
        <v>#VALUE!</v>
      </c>
      <c r="AG9" s="4">
        <f t="shared" si="1"/>
        <v>2.3204539704340998</v>
      </c>
      <c r="AH9" s="4" t="e">
        <f t="shared" si="1"/>
        <v>#VALUE!</v>
      </c>
      <c r="AI9" s="4">
        <f t="shared" si="1"/>
        <v>4.7862653215740014</v>
      </c>
      <c r="AJ9" s="4">
        <f t="shared" si="1"/>
        <v>5.0551850809987808</v>
      </c>
      <c r="AK9" s="4">
        <f t="shared" si="1"/>
        <v>3.251048142258206</v>
      </c>
      <c r="AL9" s="4">
        <f t="shared" si="1"/>
        <v>18.884120171673825</v>
      </c>
      <c r="AM9" s="4">
        <f t="shared" si="1"/>
        <v>3.7402015677491462</v>
      </c>
      <c r="AN9" s="4">
        <f t="shared" si="1"/>
        <v>24.294568585875066</v>
      </c>
      <c r="AO9" s="4">
        <f t="shared" si="1"/>
        <v>6.0704701321936172</v>
      </c>
      <c r="AP9" s="4">
        <f t="shared" si="1"/>
        <v>7.4885943363118601</v>
      </c>
      <c r="AQ9" s="4" t="e">
        <f t="shared" si="1"/>
        <v>#VALUE!</v>
      </c>
      <c r="AR9" s="4" t="e">
        <f t="shared" si="1"/>
        <v>#VALUE!</v>
      </c>
      <c r="AS9" s="4">
        <f t="shared" si="1"/>
        <v>-8.1836887392450208E-2</v>
      </c>
      <c r="AT9" s="4">
        <f t="shared" si="1"/>
        <v>9.9280622375563787E-2</v>
      </c>
      <c r="AU9" s="4">
        <f t="shared" si="1"/>
        <v>-0.55150329122932717</v>
      </c>
      <c r="AV9" s="4">
        <f t="shared" si="1"/>
        <v>20.134228187919454</v>
      </c>
      <c r="AW9" s="4">
        <f t="shared" si="1"/>
        <v>18.283170835099604</v>
      </c>
      <c r="AX9" s="4" t="e">
        <f t="shared" si="1"/>
        <v>#VALUE!</v>
      </c>
      <c r="AY9" s="4" t="e">
        <f t="shared" si="1"/>
        <v>#VALUE!</v>
      </c>
      <c r="AZ9" s="4">
        <f t="shared" si="1"/>
        <v>10.249221183800628</v>
      </c>
      <c r="BA9" s="4">
        <f t="shared" si="1"/>
        <v>6.2383968548651136</v>
      </c>
      <c r="BB9" s="4">
        <f t="shared" si="1"/>
        <v>3.061737618712379</v>
      </c>
      <c r="BC9" s="4">
        <f t="shared" si="1"/>
        <v>4.4637771218476452</v>
      </c>
      <c r="BD9" s="4">
        <f t="shared" si="1"/>
        <v>2.0127493802384544</v>
      </c>
    </row>
    <row r="10" spans="1:56" ht="13.15" x14ac:dyDescent="0.4">
      <c r="A10" s="1">
        <v>1987</v>
      </c>
      <c r="B10">
        <v>56.405000000000001</v>
      </c>
      <c r="C10">
        <v>56.792000000000002</v>
      </c>
      <c r="D10" t="s">
        <v>28</v>
      </c>
      <c r="E10">
        <v>59.31</v>
      </c>
      <c r="F10" t="s">
        <v>28</v>
      </c>
      <c r="G10">
        <v>53.396999999999998</v>
      </c>
      <c r="H10">
        <v>65.046999999999997</v>
      </c>
      <c r="I10">
        <v>58.152000000000001</v>
      </c>
      <c r="J10">
        <v>19.794</v>
      </c>
      <c r="K10">
        <v>5.0140000000000002</v>
      </c>
      <c r="L10">
        <v>18.306000000000001</v>
      </c>
      <c r="M10">
        <v>44.018000000000001</v>
      </c>
      <c r="N10">
        <v>42.21</v>
      </c>
      <c r="O10" t="s">
        <v>28</v>
      </c>
      <c r="P10" t="s">
        <v>28</v>
      </c>
      <c r="Q10">
        <v>42.76</v>
      </c>
      <c r="R10">
        <v>61.311</v>
      </c>
      <c r="S10">
        <v>29.969000000000001</v>
      </c>
      <c r="T10">
        <v>0.22900000000000001</v>
      </c>
      <c r="U10">
        <v>30.545999999999999</v>
      </c>
      <c r="V10" t="s">
        <v>28</v>
      </c>
      <c r="W10" t="s">
        <v>28</v>
      </c>
      <c r="X10">
        <v>41.106000000000002</v>
      </c>
      <c r="Y10">
        <v>40.777999999999999</v>
      </c>
      <c r="Z10">
        <v>73.287000000000006</v>
      </c>
      <c r="AA10">
        <v>42.575000000000003</v>
      </c>
      <c r="AB10">
        <v>53.134</v>
      </c>
      <c r="AC10" s="1">
        <v>1987</v>
      </c>
      <c r="AD10" s="4">
        <f t="shared" si="2"/>
        <v>2.1126760563380254</v>
      </c>
      <c r="AE10" s="4">
        <f t="shared" si="1"/>
        <v>1.6848400207695624</v>
      </c>
      <c r="AF10" s="4" t="e">
        <f t="shared" si="1"/>
        <v>#VALUE!</v>
      </c>
      <c r="AG10" s="4">
        <f t="shared" si="1"/>
        <v>4.7546716591896576</v>
      </c>
      <c r="AH10" s="4" t="e">
        <f t="shared" si="1"/>
        <v>#VALUE!</v>
      </c>
      <c r="AI10" s="4">
        <f t="shared" si="1"/>
        <v>4.2747226995781817</v>
      </c>
      <c r="AJ10" s="4">
        <f t="shared" si="1"/>
        <v>2.4555821572580516</v>
      </c>
      <c r="AK10" s="4">
        <f t="shared" si="1"/>
        <v>1.7799947492780355</v>
      </c>
      <c r="AL10" s="4">
        <f t="shared" si="1"/>
        <v>15.255618958891359</v>
      </c>
      <c r="AM10" s="4">
        <f t="shared" si="1"/>
        <v>8.2469775474957032</v>
      </c>
      <c r="AN10" s="4">
        <f t="shared" si="1"/>
        <v>20.110228987599243</v>
      </c>
      <c r="AO10" s="4">
        <f t="shared" si="1"/>
        <v>3.1180453065336122</v>
      </c>
      <c r="AP10" s="4">
        <f t="shared" si="1"/>
        <v>6.0099957304668772</v>
      </c>
      <c r="AQ10" s="4" t="e">
        <f t="shared" si="1"/>
        <v>#VALUE!</v>
      </c>
      <c r="AR10" s="4" t="e">
        <f t="shared" si="1"/>
        <v>#VALUE!</v>
      </c>
      <c r="AS10" s="4">
        <f t="shared" si="1"/>
        <v>6.3183020148360747E-2</v>
      </c>
      <c r="AT10" s="4">
        <f t="shared" si="1"/>
        <v>-0.31217989366372212</v>
      </c>
      <c r="AU10" s="4">
        <f t="shared" si="1"/>
        <v>7.2236135957066239</v>
      </c>
      <c r="AV10" s="4">
        <f t="shared" si="1"/>
        <v>27.932960893854752</v>
      </c>
      <c r="AW10" s="4">
        <f t="shared" si="1"/>
        <v>9.4720997742178348</v>
      </c>
      <c r="AX10" s="4" t="e">
        <f t="shared" si="1"/>
        <v>#VALUE!</v>
      </c>
      <c r="AY10" s="4" t="e">
        <f t="shared" si="1"/>
        <v>#VALUE!</v>
      </c>
      <c r="AZ10" s="4">
        <f t="shared" si="1"/>
        <v>5.5922320121246427</v>
      </c>
      <c r="BA10" s="4">
        <f t="shared" si="1"/>
        <v>4.7927427851874649</v>
      </c>
      <c r="BB10" s="4">
        <f t="shared" si="1"/>
        <v>2.1677912228851959</v>
      </c>
      <c r="BC10" s="4">
        <f t="shared" si="1"/>
        <v>5.5247112477073479</v>
      </c>
      <c r="BD10" s="4">
        <f t="shared" si="1"/>
        <v>2.4783505949970142</v>
      </c>
    </row>
    <row r="11" spans="1:56" ht="13.15" x14ac:dyDescent="0.4">
      <c r="A11" s="1">
        <v>1988</v>
      </c>
      <c r="B11">
        <v>59.82</v>
      </c>
      <c r="C11">
        <v>58.024000000000001</v>
      </c>
      <c r="D11" t="s">
        <v>28</v>
      </c>
      <c r="E11">
        <v>61.646000000000001</v>
      </c>
      <c r="F11" t="s">
        <v>28</v>
      </c>
      <c r="G11">
        <v>57.497</v>
      </c>
      <c r="H11">
        <v>67.123999999999995</v>
      </c>
      <c r="I11">
        <v>59.024000000000001</v>
      </c>
      <c r="J11">
        <v>23.094999999999999</v>
      </c>
      <c r="K11">
        <v>5.8920000000000003</v>
      </c>
      <c r="L11">
        <v>22.513999999999999</v>
      </c>
      <c r="M11">
        <v>45.652999999999999</v>
      </c>
      <c r="N11">
        <v>45.017000000000003</v>
      </c>
      <c r="O11" t="s">
        <v>28</v>
      </c>
      <c r="P11" t="s">
        <v>28</v>
      </c>
      <c r="Q11">
        <v>43.947000000000003</v>
      </c>
      <c r="R11">
        <v>61.17</v>
      </c>
      <c r="S11">
        <v>31.428000000000001</v>
      </c>
      <c r="T11">
        <v>0.38700000000000001</v>
      </c>
      <c r="U11">
        <v>34.613</v>
      </c>
      <c r="V11" t="s">
        <v>28</v>
      </c>
      <c r="W11" t="s">
        <v>28</v>
      </c>
      <c r="X11">
        <v>43.311</v>
      </c>
      <c r="Y11">
        <v>43.506</v>
      </c>
      <c r="Z11">
        <v>75.322000000000003</v>
      </c>
      <c r="AA11">
        <v>45.19</v>
      </c>
      <c r="AB11">
        <v>55.008000000000003</v>
      </c>
      <c r="AC11" s="1">
        <v>1988</v>
      </c>
      <c r="AD11" s="4">
        <f t="shared" si="2"/>
        <v>6.0544277989539985</v>
      </c>
      <c r="AE11" s="4">
        <f t="shared" si="1"/>
        <v>2.1693196224820355</v>
      </c>
      <c r="AF11" s="4" t="e">
        <f t="shared" si="1"/>
        <v>#VALUE!</v>
      </c>
      <c r="AG11" s="4">
        <f t="shared" si="1"/>
        <v>3.9386275501601675</v>
      </c>
      <c r="AH11" s="4" t="e">
        <f t="shared" si="1"/>
        <v>#VALUE!</v>
      </c>
      <c r="AI11" s="4">
        <f t="shared" si="1"/>
        <v>7.6783339888008673</v>
      </c>
      <c r="AJ11" s="4">
        <f t="shared" si="1"/>
        <v>3.1930757759773609</v>
      </c>
      <c r="AK11" s="4">
        <f t="shared" si="1"/>
        <v>1.4995185032329106</v>
      </c>
      <c r="AL11" s="4">
        <f t="shared" si="1"/>
        <v>16.676770738607651</v>
      </c>
      <c r="AM11" s="4">
        <f t="shared" si="1"/>
        <v>17.510969285999202</v>
      </c>
      <c r="AN11" s="4">
        <f t="shared" si="1"/>
        <v>22.986998798208226</v>
      </c>
      <c r="AO11" s="4">
        <f t="shared" si="1"/>
        <v>3.7143895679040417</v>
      </c>
      <c r="AP11" s="4">
        <f t="shared" si="1"/>
        <v>6.6500829187396304</v>
      </c>
      <c r="AQ11" s="4" t="e">
        <f t="shared" si="1"/>
        <v>#VALUE!</v>
      </c>
      <c r="AR11" s="4" t="e">
        <f t="shared" si="1"/>
        <v>#VALUE!</v>
      </c>
      <c r="AS11" s="4">
        <f t="shared" si="1"/>
        <v>2.7759588400374291</v>
      </c>
      <c r="AT11" s="4">
        <f t="shared" si="1"/>
        <v>-0.22997504526104384</v>
      </c>
      <c r="AU11" s="4">
        <f t="shared" si="1"/>
        <v>4.8683639761086361</v>
      </c>
      <c r="AV11" s="4">
        <f t="shared" si="1"/>
        <v>68.995633187772938</v>
      </c>
      <c r="AW11" s="4">
        <f t="shared" si="1"/>
        <v>13.314345577162312</v>
      </c>
      <c r="AX11" s="4" t="e">
        <f t="shared" si="1"/>
        <v>#VALUE!</v>
      </c>
      <c r="AY11" s="4" t="e">
        <f t="shared" si="1"/>
        <v>#VALUE!</v>
      </c>
      <c r="AZ11" s="4">
        <f t="shared" si="1"/>
        <v>5.3641804116187464</v>
      </c>
      <c r="BA11" s="4">
        <f t="shared" si="1"/>
        <v>6.6898817990092674</v>
      </c>
      <c r="BB11" s="4">
        <f t="shared" si="1"/>
        <v>2.7767544039188241</v>
      </c>
      <c r="BC11" s="4">
        <f t="shared" si="1"/>
        <v>6.1421021726365099</v>
      </c>
      <c r="BD11" s="4">
        <f t="shared" si="1"/>
        <v>3.5269319080061701</v>
      </c>
    </row>
    <row r="12" spans="1:56" ht="13.15" x14ac:dyDescent="0.4">
      <c r="A12" s="1">
        <v>1989</v>
      </c>
      <c r="B12">
        <v>61.594000000000001</v>
      </c>
      <c r="C12">
        <v>60.807000000000002</v>
      </c>
      <c r="D12" t="s">
        <v>28</v>
      </c>
      <c r="E12">
        <v>64.709000000000003</v>
      </c>
      <c r="F12" t="s">
        <v>28</v>
      </c>
      <c r="G12">
        <v>61.253999999999998</v>
      </c>
      <c r="H12">
        <v>69.33</v>
      </c>
      <c r="I12">
        <v>60.411000000000001</v>
      </c>
      <c r="J12">
        <v>26.443000000000001</v>
      </c>
      <c r="K12">
        <v>6.9960000000000004</v>
      </c>
      <c r="L12">
        <v>27.626999999999999</v>
      </c>
      <c r="M12">
        <v>47.951000000000001</v>
      </c>
      <c r="N12">
        <v>47.807000000000002</v>
      </c>
      <c r="O12" t="s">
        <v>28</v>
      </c>
      <c r="P12" t="s">
        <v>28</v>
      </c>
      <c r="Q12">
        <v>45.713999999999999</v>
      </c>
      <c r="R12">
        <v>62.003</v>
      </c>
      <c r="S12">
        <v>33.191000000000003</v>
      </c>
      <c r="T12">
        <v>1.2150000000000001</v>
      </c>
      <c r="U12">
        <v>38.343000000000004</v>
      </c>
      <c r="V12" t="s">
        <v>28</v>
      </c>
      <c r="W12" t="s">
        <v>28</v>
      </c>
      <c r="X12">
        <v>46.259</v>
      </c>
      <c r="Y12">
        <v>46.932000000000002</v>
      </c>
      <c r="Z12">
        <v>77.930000000000007</v>
      </c>
      <c r="AA12">
        <v>48.811999999999998</v>
      </c>
      <c r="AB12">
        <v>57.164999999999999</v>
      </c>
      <c r="AC12" s="1">
        <v>1989</v>
      </c>
      <c r="AD12" s="4">
        <f t="shared" si="2"/>
        <v>2.9655633567368778</v>
      </c>
      <c r="AE12" s="4">
        <f t="shared" si="1"/>
        <v>4.7962911898524752</v>
      </c>
      <c r="AF12" s="4" t="e">
        <f t="shared" si="1"/>
        <v>#VALUE!</v>
      </c>
      <c r="AG12" s="4">
        <f t="shared" si="1"/>
        <v>4.9686922103624021</v>
      </c>
      <c r="AH12" s="4" t="e">
        <f t="shared" si="1"/>
        <v>#VALUE!</v>
      </c>
      <c r="AI12" s="4">
        <f t="shared" si="1"/>
        <v>6.5342539610762307</v>
      </c>
      <c r="AJ12" s="4">
        <f t="shared" si="1"/>
        <v>3.2864549192539227</v>
      </c>
      <c r="AK12" s="4">
        <f t="shared" si="1"/>
        <v>2.3498915695310485</v>
      </c>
      <c r="AL12" s="4">
        <f t="shared" si="1"/>
        <v>14.496644295302019</v>
      </c>
      <c r="AM12" s="4">
        <f t="shared" si="1"/>
        <v>18.737270875763755</v>
      </c>
      <c r="AN12" s="4">
        <f t="shared" si="1"/>
        <v>22.710313582659669</v>
      </c>
      <c r="AO12" s="4">
        <f t="shared" si="1"/>
        <v>5.0336232011039872</v>
      </c>
      <c r="AP12" s="4">
        <f t="shared" si="1"/>
        <v>6.1976586622831453</v>
      </c>
      <c r="AQ12" s="4" t="e">
        <f t="shared" si="1"/>
        <v>#VALUE!</v>
      </c>
      <c r="AR12" s="4" t="e">
        <f t="shared" si="1"/>
        <v>#VALUE!</v>
      </c>
      <c r="AS12" s="4">
        <f t="shared" si="1"/>
        <v>4.0207522697794928</v>
      </c>
      <c r="AT12" s="4">
        <f t="shared" si="1"/>
        <v>1.3617786496648687</v>
      </c>
      <c r="AU12" s="4">
        <f t="shared" si="1"/>
        <v>5.6096474481354353</v>
      </c>
      <c r="AV12" s="4">
        <f t="shared" si="1"/>
        <v>213.95348837209303</v>
      </c>
      <c r="AW12" s="4">
        <f t="shared" si="1"/>
        <v>10.776297922745792</v>
      </c>
      <c r="AX12" s="4" t="e">
        <f t="shared" si="1"/>
        <v>#VALUE!</v>
      </c>
      <c r="AY12" s="4" t="e">
        <f t="shared" si="1"/>
        <v>#VALUE!</v>
      </c>
      <c r="AZ12" s="4">
        <f t="shared" si="1"/>
        <v>6.8065849322343164</v>
      </c>
      <c r="BA12" s="4">
        <f t="shared" si="1"/>
        <v>7.8747758929802902</v>
      </c>
      <c r="BB12" s="4">
        <f t="shared" si="1"/>
        <v>3.4624678048910118</v>
      </c>
      <c r="BC12" s="4">
        <f t="shared" si="1"/>
        <v>8.0150475768975493</v>
      </c>
      <c r="BD12" s="4">
        <f t="shared" si="1"/>
        <v>3.9212478184991184</v>
      </c>
    </row>
    <row r="13" spans="1:56" ht="13.15" x14ac:dyDescent="0.4">
      <c r="A13" s="1">
        <v>1990</v>
      </c>
      <c r="B13">
        <v>63.441000000000003</v>
      </c>
      <c r="C13">
        <v>62.517000000000003</v>
      </c>
      <c r="D13" t="s">
        <v>28</v>
      </c>
      <c r="E13">
        <v>66.394000000000005</v>
      </c>
      <c r="F13" t="s">
        <v>28</v>
      </c>
      <c r="G13">
        <v>64.703000000000003</v>
      </c>
      <c r="H13">
        <v>71.171999999999997</v>
      </c>
      <c r="I13">
        <v>62.353999999999999</v>
      </c>
      <c r="J13">
        <v>31.914999999999999</v>
      </c>
      <c r="K13">
        <v>8.7919999999999998</v>
      </c>
      <c r="L13">
        <v>31.838000000000001</v>
      </c>
      <c r="M13">
        <v>48.268000000000001</v>
      </c>
      <c r="N13">
        <v>50.993000000000002</v>
      </c>
      <c r="O13" t="s">
        <v>28</v>
      </c>
      <c r="P13" t="s">
        <v>28</v>
      </c>
      <c r="Q13">
        <v>46.863</v>
      </c>
      <c r="R13">
        <v>62.963000000000001</v>
      </c>
      <c r="S13">
        <v>34.457000000000001</v>
      </c>
      <c r="T13">
        <v>8.02</v>
      </c>
      <c r="U13">
        <v>42.683999999999997</v>
      </c>
      <c r="V13" t="s">
        <v>28</v>
      </c>
      <c r="W13" t="s">
        <v>28</v>
      </c>
      <c r="X13">
        <v>49.661000000000001</v>
      </c>
      <c r="Y13">
        <v>51.293999999999997</v>
      </c>
      <c r="Z13">
        <v>81.518000000000001</v>
      </c>
      <c r="AA13">
        <v>52.975000000000001</v>
      </c>
      <c r="AB13">
        <v>59.304000000000002</v>
      </c>
      <c r="AC13" s="1">
        <v>1990</v>
      </c>
      <c r="AD13" s="4">
        <f t="shared" si="2"/>
        <v>2.9986687014968982</v>
      </c>
      <c r="AE13" s="4">
        <f t="shared" si="1"/>
        <v>2.8121762297103947</v>
      </c>
      <c r="AF13" s="4" t="e">
        <f t="shared" si="1"/>
        <v>#VALUE!</v>
      </c>
      <c r="AG13" s="4">
        <f t="shared" si="1"/>
        <v>2.6039654453012817</v>
      </c>
      <c r="AH13" s="4" t="e">
        <f t="shared" si="1"/>
        <v>#VALUE!</v>
      </c>
      <c r="AI13" s="4">
        <f t="shared" si="1"/>
        <v>5.6306526920691047</v>
      </c>
      <c r="AJ13" s="4">
        <f t="shared" si="1"/>
        <v>2.6568585028126313</v>
      </c>
      <c r="AK13" s="4">
        <f t="shared" si="1"/>
        <v>3.2163016669149558</v>
      </c>
      <c r="AL13" s="4">
        <f t="shared" si="1"/>
        <v>20.693567295692606</v>
      </c>
      <c r="AM13" s="4">
        <f t="shared" si="1"/>
        <v>25.671812464265287</v>
      </c>
      <c r="AN13" s="4">
        <f t="shared" si="1"/>
        <v>15.242335396532392</v>
      </c>
      <c r="AO13" s="4">
        <f t="shared" si="1"/>
        <v>0.66109153093782957</v>
      </c>
      <c r="AP13" s="4">
        <f t="shared" si="1"/>
        <v>6.6642960235948623</v>
      </c>
      <c r="AQ13" s="4" t="e">
        <f t="shared" si="1"/>
        <v>#VALUE!</v>
      </c>
      <c r="AR13" s="4" t="e">
        <f t="shared" si="1"/>
        <v>#VALUE!</v>
      </c>
      <c r="AS13" s="4">
        <f t="shared" si="1"/>
        <v>2.5134532090825612</v>
      </c>
      <c r="AT13" s="4">
        <f t="shared" si="1"/>
        <v>1.5483121784429787</v>
      </c>
      <c r="AU13" s="4">
        <f t="shared" si="1"/>
        <v>3.8142870055135392</v>
      </c>
      <c r="AV13" s="4">
        <f t="shared" si="1"/>
        <v>560.08230452674889</v>
      </c>
      <c r="AW13" s="4">
        <f t="shared" si="1"/>
        <v>11.321492840935754</v>
      </c>
      <c r="AX13" s="4" t="e">
        <f t="shared" si="1"/>
        <v>#VALUE!</v>
      </c>
      <c r="AY13" s="4" t="e">
        <f t="shared" si="1"/>
        <v>#VALUE!</v>
      </c>
      <c r="AZ13" s="4">
        <f t="shared" ref="AZ13:AZ45" si="3">(X13/X12-1)*100</f>
        <v>7.354244579433189</v>
      </c>
      <c r="BA13" s="4">
        <f t="shared" ref="BA13:BA45" si="4">(Y13/Y12-1)*100</f>
        <v>9.2942981334696917</v>
      </c>
      <c r="BB13" s="4">
        <f t="shared" ref="BB13:BB45" si="5">(Z13/Z12-1)*100</f>
        <v>4.6041319132554825</v>
      </c>
      <c r="BC13" s="4">
        <f t="shared" ref="BC13:BC45" si="6">(AA13/AA12-1)*100</f>
        <v>8.5286404982381381</v>
      </c>
      <c r="BD13" s="4">
        <f t="shared" ref="BD13:BD45" si="7">(AB13/AB12-1)*100</f>
        <v>3.7418000524796602</v>
      </c>
    </row>
    <row r="14" spans="1:56" ht="13.15" x14ac:dyDescent="0.4">
      <c r="A14" s="1">
        <v>1991</v>
      </c>
      <c r="B14">
        <v>65.751999999999995</v>
      </c>
      <c r="C14">
        <v>64.316000000000003</v>
      </c>
      <c r="D14" t="s">
        <v>28</v>
      </c>
      <c r="E14">
        <v>68.158000000000001</v>
      </c>
      <c r="F14" t="s">
        <v>28</v>
      </c>
      <c r="G14">
        <v>65.680999999999997</v>
      </c>
      <c r="H14">
        <v>72.984999999999999</v>
      </c>
      <c r="I14">
        <v>71.474000000000004</v>
      </c>
      <c r="J14">
        <v>38.229999999999997</v>
      </c>
      <c r="K14">
        <v>11.932</v>
      </c>
      <c r="L14">
        <v>34.508000000000003</v>
      </c>
      <c r="M14">
        <v>49.411000000000001</v>
      </c>
      <c r="N14">
        <v>54.914999999999999</v>
      </c>
      <c r="O14" t="s">
        <v>28</v>
      </c>
      <c r="P14" t="s">
        <v>28</v>
      </c>
      <c r="Q14">
        <v>47.716999999999999</v>
      </c>
      <c r="R14">
        <v>64.927000000000007</v>
      </c>
      <c r="S14">
        <v>35.219000000000001</v>
      </c>
      <c r="T14">
        <v>12.45</v>
      </c>
      <c r="U14">
        <v>47.348999999999997</v>
      </c>
      <c r="V14" t="s">
        <v>28</v>
      </c>
      <c r="W14" t="s">
        <v>28</v>
      </c>
      <c r="X14">
        <v>53.167000000000002</v>
      </c>
      <c r="Y14">
        <v>55.503</v>
      </c>
      <c r="Z14">
        <v>85.924999999999997</v>
      </c>
      <c r="AA14">
        <v>56.54</v>
      </c>
      <c r="AB14">
        <v>61.31</v>
      </c>
      <c r="AC14" s="1">
        <v>1991</v>
      </c>
      <c r="AD14" s="4">
        <f t="shared" si="2"/>
        <v>3.6427546854557624</v>
      </c>
      <c r="AE14" s="4">
        <f t="shared" ref="AE14:AE45" si="8">(C14/C13-1)*100</f>
        <v>2.8776172880976336</v>
      </c>
      <c r="AF14" s="4" t="e">
        <f t="shared" ref="AF14:AF45" si="9">(D14/D13-1)*100</f>
        <v>#VALUE!</v>
      </c>
      <c r="AG14" s="4">
        <f t="shared" ref="AG14:AG45" si="10">(E14/E13-1)*100</f>
        <v>2.6568665843299089</v>
      </c>
      <c r="AH14" s="4" t="e">
        <f t="shared" ref="AH14:AH45" si="11">(F14/F13-1)*100</f>
        <v>#VALUE!</v>
      </c>
      <c r="AI14" s="4">
        <f t="shared" ref="AI14:AI45" si="12">(G14/G13-1)*100</f>
        <v>1.5115218768835925</v>
      </c>
      <c r="AJ14" s="4">
        <f t="shared" ref="AJ14:AJ45" si="13">(H14/H13-1)*100</f>
        <v>2.5473500814927164</v>
      </c>
      <c r="AK14" s="4">
        <f t="shared" ref="AK14:AK45" si="14">(I14/I13-1)*100</f>
        <v>14.626166725470702</v>
      </c>
      <c r="AL14" s="4">
        <f t="shared" ref="AL14:AL45" si="15">(J14/J13-1)*100</f>
        <v>19.786934043553185</v>
      </c>
      <c r="AM14" s="4">
        <f t="shared" ref="AM14:AM45" si="16">(K14/K13-1)*100</f>
        <v>35.714285714285722</v>
      </c>
      <c r="AN14" s="4">
        <f t="shared" ref="AN14:AN45" si="17">(L14/L13-1)*100</f>
        <v>8.3862051636409483</v>
      </c>
      <c r="AO14" s="4">
        <f t="shared" ref="AO14:AO45" si="18">(M14/M13-1)*100</f>
        <v>2.3680285074997975</v>
      </c>
      <c r="AP14" s="4">
        <f t="shared" ref="AP14:AP45" si="19">(N14/N13-1)*100</f>
        <v>7.6912517404349456</v>
      </c>
      <c r="AQ14" s="4" t="e">
        <f t="shared" ref="AQ14:AQ45" si="20">(O14/O13-1)*100</f>
        <v>#VALUE!</v>
      </c>
      <c r="AR14" s="4" t="e">
        <f t="shared" ref="AR14:AR45" si="21">(P14/P13-1)*100</f>
        <v>#VALUE!</v>
      </c>
      <c r="AS14" s="4">
        <f t="shared" ref="AS14:AS45" si="22">(Q14/Q13-1)*100</f>
        <v>1.8223331839617662</v>
      </c>
      <c r="AT14" s="4">
        <f t="shared" ref="AT14:AT45" si="23">(R14/R13-1)*100</f>
        <v>3.1192922827692593</v>
      </c>
      <c r="AU14" s="4">
        <f t="shared" ref="AU14:AU45" si="24">(S14/S13-1)*100</f>
        <v>2.2114519546100997</v>
      </c>
      <c r="AV14" s="4">
        <f t="shared" ref="AV14:AV45" si="25">(T14/T13-1)*100</f>
        <v>55.236907730673309</v>
      </c>
      <c r="AW14" s="4">
        <f t="shared" ref="AW14:AW45" si="26">(U14/U13-1)*100</f>
        <v>10.929153781276346</v>
      </c>
      <c r="AX14" s="4" t="e">
        <f t="shared" ref="AX14:AX45" si="27">(V14/V13-1)*100</f>
        <v>#VALUE!</v>
      </c>
      <c r="AY14" s="4" t="e">
        <f t="shared" ref="AY14:AY45" si="28">(W14/W13-1)*100</f>
        <v>#VALUE!</v>
      </c>
      <c r="AZ14" s="4">
        <f t="shared" si="3"/>
        <v>7.0598658907392142</v>
      </c>
      <c r="BA14" s="4">
        <f t="shared" si="4"/>
        <v>8.2056380863258838</v>
      </c>
      <c r="BB14" s="4">
        <f t="shared" si="5"/>
        <v>5.4061679629038961</v>
      </c>
      <c r="BC14" s="4">
        <f t="shared" si="6"/>
        <v>6.7295894289759239</v>
      </c>
      <c r="BD14" s="4">
        <f t="shared" si="7"/>
        <v>3.3825711587751162</v>
      </c>
    </row>
    <row r="15" spans="1:56" ht="13.15" x14ac:dyDescent="0.4">
      <c r="A15" s="1">
        <v>1992</v>
      </c>
      <c r="B15">
        <v>68.039000000000001</v>
      </c>
      <c r="C15">
        <v>66.518000000000001</v>
      </c>
      <c r="D15" t="s">
        <v>28</v>
      </c>
      <c r="E15">
        <v>69.284999999999997</v>
      </c>
      <c r="F15" t="s">
        <v>28</v>
      </c>
      <c r="G15">
        <v>66.263999999999996</v>
      </c>
      <c r="H15">
        <v>74.42</v>
      </c>
      <c r="I15">
        <v>75.269000000000005</v>
      </c>
      <c r="J15">
        <v>43.889000000000003</v>
      </c>
      <c r="K15">
        <v>14.499000000000001</v>
      </c>
      <c r="L15">
        <v>35.618000000000002</v>
      </c>
      <c r="M15">
        <v>50.808999999999997</v>
      </c>
      <c r="N15">
        <v>57.314</v>
      </c>
      <c r="O15">
        <v>14.132999999999999</v>
      </c>
      <c r="P15" t="s">
        <v>28</v>
      </c>
      <c r="Q15">
        <v>49.496000000000002</v>
      </c>
      <c r="R15">
        <v>66.543000000000006</v>
      </c>
      <c r="S15">
        <v>34.993000000000002</v>
      </c>
      <c r="T15">
        <v>17.329999999999998</v>
      </c>
      <c r="U15">
        <v>51.616</v>
      </c>
      <c r="V15" t="s">
        <v>28</v>
      </c>
      <c r="W15">
        <v>31.916</v>
      </c>
      <c r="X15">
        <v>56.767000000000003</v>
      </c>
      <c r="Y15">
        <v>56.14</v>
      </c>
      <c r="Z15">
        <v>87.759</v>
      </c>
      <c r="AA15">
        <v>58.399000000000001</v>
      </c>
      <c r="AB15">
        <v>62.707000000000001</v>
      </c>
      <c r="AC15" s="1">
        <v>1992</v>
      </c>
      <c r="AD15" s="4">
        <f t="shared" si="2"/>
        <v>3.4782211947925745</v>
      </c>
      <c r="AE15" s="4">
        <f t="shared" si="8"/>
        <v>3.4237203806206873</v>
      </c>
      <c r="AF15" s="4" t="e">
        <f t="shared" si="9"/>
        <v>#VALUE!</v>
      </c>
      <c r="AG15" s="4">
        <f t="shared" si="10"/>
        <v>1.6535109598286191</v>
      </c>
      <c r="AH15" s="4" t="e">
        <f t="shared" si="11"/>
        <v>#VALUE!</v>
      </c>
      <c r="AI15" s="4">
        <f t="shared" si="12"/>
        <v>0.88762351364930492</v>
      </c>
      <c r="AJ15" s="4">
        <f t="shared" si="13"/>
        <v>1.9661574296088169</v>
      </c>
      <c r="AK15" s="4">
        <f t="shared" si="14"/>
        <v>5.3096230797212929</v>
      </c>
      <c r="AL15" s="4">
        <f t="shared" si="15"/>
        <v>14.802511116923899</v>
      </c>
      <c r="AM15" s="4">
        <f t="shared" si="16"/>
        <v>21.513576935970491</v>
      </c>
      <c r="AN15" s="4">
        <f t="shared" si="17"/>
        <v>3.2166454155558188</v>
      </c>
      <c r="AO15" s="4">
        <f t="shared" si="18"/>
        <v>2.8293295015279885</v>
      </c>
      <c r="AP15" s="4">
        <f t="shared" si="19"/>
        <v>4.3685696075753455</v>
      </c>
      <c r="AQ15" s="4" t="e">
        <f t="shared" si="20"/>
        <v>#VALUE!</v>
      </c>
      <c r="AR15" s="4" t="e">
        <f t="shared" si="21"/>
        <v>#VALUE!</v>
      </c>
      <c r="AS15" s="4">
        <f t="shared" si="22"/>
        <v>3.7282310287738207</v>
      </c>
      <c r="AT15" s="4">
        <f t="shared" si="23"/>
        <v>2.4889491274816322</v>
      </c>
      <c r="AU15" s="4">
        <f t="shared" si="24"/>
        <v>-0.64169908288139732</v>
      </c>
      <c r="AV15" s="4">
        <f t="shared" si="25"/>
        <v>39.196787148594382</v>
      </c>
      <c r="AW15" s="4">
        <f t="shared" si="26"/>
        <v>9.0118059515512439</v>
      </c>
      <c r="AX15" s="4" t="e">
        <f t="shared" si="27"/>
        <v>#VALUE!</v>
      </c>
      <c r="AY15" s="4" t="e">
        <f t="shared" si="28"/>
        <v>#VALUE!</v>
      </c>
      <c r="AZ15" s="4">
        <f t="shared" si="3"/>
        <v>6.7711174224613035</v>
      </c>
      <c r="BA15" s="4">
        <f t="shared" si="4"/>
        <v>1.1476857106823113</v>
      </c>
      <c r="BB15" s="4">
        <f t="shared" si="5"/>
        <v>2.1344195519348297</v>
      </c>
      <c r="BC15" s="4">
        <f t="shared" si="6"/>
        <v>3.287937743190672</v>
      </c>
      <c r="BD15" s="4">
        <f t="shared" si="7"/>
        <v>2.2785842440058657</v>
      </c>
    </row>
    <row r="16" spans="1:56" ht="13.15" x14ac:dyDescent="0.4">
      <c r="A16" s="1">
        <v>1993</v>
      </c>
      <c r="B16">
        <v>69.915000000000006</v>
      </c>
      <c r="C16">
        <v>69.174000000000007</v>
      </c>
      <c r="D16" t="s">
        <v>28</v>
      </c>
      <c r="E16">
        <v>69.688999999999993</v>
      </c>
      <c r="F16">
        <v>16.440999999999999</v>
      </c>
      <c r="G16">
        <v>67.433999999999997</v>
      </c>
      <c r="H16">
        <v>75.628</v>
      </c>
      <c r="I16">
        <v>78.191999999999993</v>
      </c>
      <c r="J16">
        <v>50.220999999999997</v>
      </c>
      <c r="K16">
        <v>17.584</v>
      </c>
      <c r="L16">
        <v>36.185000000000002</v>
      </c>
      <c r="M16">
        <v>53.484999999999999</v>
      </c>
      <c r="N16">
        <v>59.540999999999997</v>
      </c>
      <c r="O16">
        <v>23.294</v>
      </c>
      <c r="P16" t="s">
        <v>28</v>
      </c>
      <c r="Q16">
        <v>52.453000000000003</v>
      </c>
      <c r="R16">
        <v>67.599999999999994</v>
      </c>
      <c r="S16">
        <v>35.795999999999999</v>
      </c>
      <c r="T16">
        <v>22.533000000000001</v>
      </c>
      <c r="U16">
        <v>54.353999999999999</v>
      </c>
      <c r="V16">
        <v>43.430999999999997</v>
      </c>
      <c r="W16">
        <v>37.594000000000001</v>
      </c>
      <c r="X16">
        <v>59.953000000000003</v>
      </c>
      <c r="Y16">
        <v>57.463999999999999</v>
      </c>
      <c r="Z16">
        <v>89.787000000000006</v>
      </c>
      <c r="AA16">
        <v>60.154000000000003</v>
      </c>
      <c r="AB16">
        <v>64.194000000000003</v>
      </c>
      <c r="AC16" s="1">
        <v>1993</v>
      </c>
      <c r="AD16" s="4">
        <f t="shared" si="2"/>
        <v>2.7572421699319616</v>
      </c>
      <c r="AE16" s="4">
        <f t="shared" si="8"/>
        <v>3.9929041763131945</v>
      </c>
      <c r="AF16" s="4" t="e">
        <f t="shared" si="9"/>
        <v>#VALUE!</v>
      </c>
      <c r="AG16" s="4">
        <f t="shared" si="10"/>
        <v>0.58309879483293692</v>
      </c>
      <c r="AH16" s="4" t="e">
        <f t="shared" si="11"/>
        <v>#VALUE!</v>
      </c>
      <c r="AI16" s="4">
        <f t="shared" si="12"/>
        <v>1.7656646142701904</v>
      </c>
      <c r="AJ16" s="4">
        <f t="shared" si="13"/>
        <v>1.6232195646331604</v>
      </c>
      <c r="AK16" s="4">
        <f t="shared" si="14"/>
        <v>3.8834048545882016</v>
      </c>
      <c r="AL16" s="4">
        <f t="shared" si="15"/>
        <v>14.427305247328469</v>
      </c>
      <c r="AM16" s="4">
        <f t="shared" si="16"/>
        <v>21.277329470997984</v>
      </c>
      <c r="AN16" s="4">
        <f t="shared" si="17"/>
        <v>1.5918917401313903</v>
      </c>
      <c r="AO16" s="4">
        <f t="shared" si="18"/>
        <v>5.2667834438780536</v>
      </c>
      <c r="AP16" s="4">
        <f t="shared" si="19"/>
        <v>3.8856125902920757</v>
      </c>
      <c r="AQ16" s="4">
        <f t="shared" si="20"/>
        <v>64.819924998231102</v>
      </c>
      <c r="AR16" s="4" t="e">
        <f t="shared" si="21"/>
        <v>#VALUE!</v>
      </c>
      <c r="AS16" s="4">
        <f t="shared" si="22"/>
        <v>5.9742201390011296</v>
      </c>
      <c r="AT16" s="4">
        <f t="shared" si="23"/>
        <v>1.5884465683843274</v>
      </c>
      <c r="AU16" s="4">
        <f t="shared" si="24"/>
        <v>2.294744663218351</v>
      </c>
      <c r="AV16" s="4">
        <f t="shared" si="25"/>
        <v>30.023081361800365</v>
      </c>
      <c r="AW16" s="4">
        <f t="shared" si="26"/>
        <v>5.3045567265963989</v>
      </c>
      <c r="AX16" s="4" t="e">
        <f t="shared" si="27"/>
        <v>#VALUE!</v>
      </c>
      <c r="AY16" s="4">
        <f t="shared" si="28"/>
        <v>17.790449931069062</v>
      </c>
      <c r="AZ16" s="4">
        <f t="shared" si="3"/>
        <v>5.6124156640301681</v>
      </c>
      <c r="BA16" s="4">
        <f t="shared" si="4"/>
        <v>2.3583897399358733</v>
      </c>
      <c r="BB16" s="4">
        <f t="shared" si="5"/>
        <v>2.3108740983830867</v>
      </c>
      <c r="BC16" s="4">
        <f t="shared" si="6"/>
        <v>3.0051884450076338</v>
      </c>
      <c r="BD16" s="4">
        <f t="shared" si="7"/>
        <v>2.3713461017111248</v>
      </c>
    </row>
    <row r="17" spans="1:56" ht="13.15" x14ac:dyDescent="0.4">
      <c r="A17" s="1">
        <v>1994</v>
      </c>
      <c r="B17">
        <v>71.680000000000007</v>
      </c>
      <c r="C17">
        <v>70.623000000000005</v>
      </c>
      <c r="D17" t="s">
        <v>28</v>
      </c>
      <c r="E17">
        <v>70.781999999999996</v>
      </c>
      <c r="F17">
        <v>22.963999999999999</v>
      </c>
      <c r="G17">
        <v>68.677999999999997</v>
      </c>
      <c r="H17">
        <v>76.328000000000003</v>
      </c>
      <c r="I17">
        <v>79.790999999999997</v>
      </c>
      <c r="J17">
        <v>55.835999999999999</v>
      </c>
      <c r="K17">
        <v>21.010999999999999</v>
      </c>
      <c r="L17">
        <v>37.106999999999999</v>
      </c>
      <c r="M17">
        <v>54.287999999999997</v>
      </c>
      <c r="N17">
        <v>61.65</v>
      </c>
      <c r="O17">
        <v>31.734999999999999</v>
      </c>
      <c r="P17" t="s">
        <v>28</v>
      </c>
      <c r="Q17">
        <v>54.31</v>
      </c>
      <c r="R17">
        <v>69.003</v>
      </c>
      <c r="S17">
        <v>35.74</v>
      </c>
      <c r="T17">
        <v>30.771000000000001</v>
      </c>
      <c r="U17">
        <v>58.067999999999998</v>
      </c>
      <c r="V17">
        <v>49.273000000000003</v>
      </c>
      <c r="W17">
        <v>41.387</v>
      </c>
      <c r="X17">
        <v>62.11</v>
      </c>
      <c r="Y17">
        <v>58.951000000000001</v>
      </c>
      <c r="Z17">
        <v>90.858999999999995</v>
      </c>
      <c r="AA17">
        <v>61.264000000000003</v>
      </c>
      <c r="AB17">
        <v>65.563999999999993</v>
      </c>
      <c r="AC17" s="1">
        <v>1994</v>
      </c>
      <c r="AD17" s="4">
        <f t="shared" si="2"/>
        <v>2.5244940284631312</v>
      </c>
      <c r="AE17" s="4">
        <f t="shared" si="8"/>
        <v>2.0947176684881663</v>
      </c>
      <c r="AF17" s="4" t="e">
        <f t="shared" si="9"/>
        <v>#VALUE!</v>
      </c>
      <c r="AG17" s="4">
        <f t="shared" si="10"/>
        <v>1.5683967340613281</v>
      </c>
      <c r="AH17" s="4">
        <f t="shared" si="11"/>
        <v>39.675202238306674</v>
      </c>
      <c r="AI17" s="4">
        <f t="shared" si="12"/>
        <v>1.84476673488152</v>
      </c>
      <c r="AJ17" s="4">
        <f t="shared" si="13"/>
        <v>0.92558311736394838</v>
      </c>
      <c r="AK17" s="4">
        <f t="shared" si="14"/>
        <v>2.0449662369551813</v>
      </c>
      <c r="AL17" s="4">
        <f t="shared" si="15"/>
        <v>11.180581828318825</v>
      </c>
      <c r="AM17" s="4">
        <f t="shared" si="16"/>
        <v>19.489308462238398</v>
      </c>
      <c r="AN17" s="4">
        <f t="shared" si="17"/>
        <v>2.5480171341716096</v>
      </c>
      <c r="AO17" s="4">
        <f t="shared" si="18"/>
        <v>1.5013555202393114</v>
      </c>
      <c r="AP17" s="4">
        <f t="shared" si="19"/>
        <v>3.5420970423741593</v>
      </c>
      <c r="AQ17" s="4">
        <f t="shared" si="20"/>
        <v>36.236799175753397</v>
      </c>
      <c r="AR17" s="4" t="e">
        <f t="shared" si="21"/>
        <v>#VALUE!</v>
      </c>
      <c r="AS17" s="4">
        <f t="shared" si="22"/>
        <v>3.5403122795645503</v>
      </c>
      <c r="AT17" s="4">
        <f t="shared" si="23"/>
        <v>2.0754437869822562</v>
      </c>
      <c r="AU17" s="4">
        <f t="shared" si="24"/>
        <v>-0.15644206056542043</v>
      </c>
      <c r="AV17" s="4">
        <f t="shared" si="25"/>
        <v>36.559712421781377</v>
      </c>
      <c r="AW17" s="4">
        <f t="shared" si="26"/>
        <v>6.8329837730433773</v>
      </c>
      <c r="AX17" s="4">
        <f t="shared" si="27"/>
        <v>13.451221477746333</v>
      </c>
      <c r="AY17" s="4">
        <f t="shared" si="28"/>
        <v>10.089375964249614</v>
      </c>
      <c r="AZ17" s="4">
        <f t="shared" si="3"/>
        <v>3.5978182909946144</v>
      </c>
      <c r="BA17" s="4">
        <f t="shared" si="4"/>
        <v>2.5877070861757057</v>
      </c>
      <c r="BB17" s="4">
        <f t="shared" si="5"/>
        <v>1.1939367614465235</v>
      </c>
      <c r="BC17" s="4">
        <f t="shared" si="6"/>
        <v>1.8452638228546814</v>
      </c>
      <c r="BD17" s="4">
        <f t="shared" si="7"/>
        <v>2.1341558401096528</v>
      </c>
    </row>
    <row r="18" spans="1:56" ht="13.15" x14ac:dyDescent="0.4">
      <c r="A18" s="1">
        <v>1995</v>
      </c>
      <c r="B18">
        <v>72.980999999999995</v>
      </c>
      <c r="C18">
        <v>73.536000000000001</v>
      </c>
      <c r="D18">
        <v>56.149000000000001</v>
      </c>
      <c r="E18">
        <v>71.688999999999993</v>
      </c>
      <c r="F18">
        <v>30.963999999999999</v>
      </c>
      <c r="G18">
        <v>71.563000000000002</v>
      </c>
      <c r="H18">
        <v>77.186000000000007</v>
      </c>
      <c r="I18">
        <v>81.373999999999995</v>
      </c>
      <c r="J18">
        <v>61.304000000000002</v>
      </c>
      <c r="K18">
        <v>26.355</v>
      </c>
      <c r="L18">
        <v>38.198999999999998</v>
      </c>
      <c r="M18">
        <v>57.377000000000002</v>
      </c>
      <c r="N18">
        <v>65.864999999999995</v>
      </c>
      <c r="O18">
        <v>36.468000000000004</v>
      </c>
      <c r="P18">
        <v>48.084000000000003</v>
      </c>
      <c r="Q18">
        <v>55.576999999999998</v>
      </c>
      <c r="R18">
        <v>70.188999999999993</v>
      </c>
      <c r="S18">
        <v>36.834000000000003</v>
      </c>
      <c r="T18">
        <v>41.26</v>
      </c>
      <c r="U18">
        <v>61.344999999999999</v>
      </c>
      <c r="V18">
        <v>53.637</v>
      </c>
      <c r="W18">
        <v>46.421999999999997</v>
      </c>
      <c r="X18">
        <v>64.224999999999994</v>
      </c>
      <c r="Y18">
        <v>61.198</v>
      </c>
      <c r="Z18">
        <v>91.533000000000001</v>
      </c>
      <c r="AA18">
        <v>62.866</v>
      </c>
      <c r="AB18">
        <v>66.938999999999993</v>
      </c>
      <c r="AC18" s="1">
        <v>1995</v>
      </c>
      <c r="AD18" s="4">
        <f t="shared" si="2"/>
        <v>1.8150111607142749</v>
      </c>
      <c r="AE18" s="4">
        <f t="shared" si="8"/>
        <v>4.1247185761012606</v>
      </c>
      <c r="AF18" s="4" t="e">
        <f t="shared" si="9"/>
        <v>#VALUE!</v>
      </c>
      <c r="AG18" s="4">
        <f t="shared" si="10"/>
        <v>1.2813992257918683</v>
      </c>
      <c r="AH18" s="4">
        <f t="shared" si="11"/>
        <v>34.837136387388966</v>
      </c>
      <c r="AI18" s="4">
        <f t="shared" si="12"/>
        <v>4.2007629808672453</v>
      </c>
      <c r="AJ18" s="4">
        <f t="shared" si="13"/>
        <v>1.1240960067079087</v>
      </c>
      <c r="AK18" s="4">
        <f t="shared" si="14"/>
        <v>1.9839330250278842</v>
      </c>
      <c r="AL18" s="4">
        <f t="shared" si="15"/>
        <v>9.7929651121140502</v>
      </c>
      <c r="AM18" s="4">
        <f t="shared" si="16"/>
        <v>25.434296320974738</v>
      </c>
      <c r="AN18" s="4">
        <f t="shared" si="17"/>
        <v>2.9428409734012506</v>
      </c>
      <c r="AO18" s="4">
        <f t="shared" si="18"/>
        <v>5.6900235779546282</v>
      </c>
      <c r="AP18" s="4">
        <f t="shared" si="19"/>
        <v>6.8369829683698313</v>
      </c>
      <c r="AQ18" s="4">
        <f t="shared" si="20"/>
        <v>14.914132661099755</v>
      </c>
      <c r="AR18" s="4" t="e">
        <f t="shared" si="21"/>
        <v>#VALUE!</v>
      </c>
      <c r="AS18" s="4">
        <f t="shared" si="22"/>
        <v>2.3329037009758746</v>
      </c>
      <c r="AT18" s="4">
        <f t="shared" si="23"/>
        <v>1.7187658507600956</v>
      </c>
      <c r="AU18" s="4">
        <f t="shared" si="24"/>
        <v>3.0609960828203775</v>
      </c>
      <c r="AV18" s="4">
        <f t="shared" si="25"/>
        <v>34.087289980826085</v>
      </c>
      <c r="AW18" s="4">
        <f t="shared" si="26"/>
        <v>5.6433836192050668</v>
      </c>
      <c r="AX18" s="4">
        <f t="shared" si="27"/>
        <v>8.8567775455117292</v>
      </c>
      <c r="AY18" s="4">
        <f t="shared" si="28"/>
        <v>12.165655882281868</v>
      </c>
      <c r="AZ18" s="4">
        <f t="shared" si="3"/>
        <v>3.4052487522137964</v>
      </c>
      <c r="BA18" s="4">
        <f t="shared" si="4"/>
        <v>3.8116401757391838</v>
      </c>
      <c r="BB18" s="4">
        <f t="shared" si="5"/>
        <v>0.74180873661389146</v>
      </c>
      <c r="BC18" s="4">
        <f t="shared" si="6"/>
        <v>2.6149125097936654</v>
      </c>
      <c r="BD18" s="4">
        <f t="shared" si="7"/>
        <v>2.0971874809346591</v>
      </c>
    </row>
    <row r="19" spans="1:56" ht="13.15" x14ac:dyDescent="0.4">
      <c r="A19" s="1">
        <v>1996</v>
      </c>
      <c r="B19">
        <v>73.677999999999997</v>
      </c>
      <c r="C19">
        <v>73.887</v>
      </c>
      <c r="D19">
        <v>61.557000000000002</v>
      </c>
      <c r="E19">
        <v>73.13</v>
      </c>
      <c r="F19">
        <v>37.942999999999998</v>
      </c>
      <c r="G19">
        <v>71.507000000000005</v>
      </c>
      <c r="H19">
        <v>78.234999999999999</v>
      </c>
      <c r="I19">
        <v>81.855999999999995</v>
      </c>
      <c r="J19">
        <v>65.984999999999999</v>
      </c>
      <c r="K19">
        <v>32.134999999999998</v>
      </c>
      <c r="L19">
        <v>39.146000000000001</v>
      </c>
      <c r="M19">
        <v>57.77</v>
      </c>
      <c r="N19">
        <v>68.881</v>
      </c>
      <c r="O19">
        <v>41.002000000000002</v>
      </c>
      <c r="P19">
        <v>57.198</v>
      </c>
      <c r="Q19">
        <v>57.234999999999999</v>
      </c>
      <c r="R19">
        <v>70.921999999999997</v>
      </c>
      <c r="S19">
        <v>38.404000000000003</v>
      </c>
      <c r="T19">
        <v>48.65</v>
      </c>
      <c r="U19">
        <v>62.811999999999998</v>
      </c>
      <c r="V19">
        <v>55.902000000000001</v>
      </c>
      <c r="W19">
        <v>51.738</v>
      </c>
      <c r="X19">
        <v>66.444000000000003</v>
      </c>
      <c r="Y19">
        <v>61.816000000000003</v>
      </c>
      <c r="Z19">
        <v>91.784000000000006</v>
      </c>
      <c r="AA19">
        <v>65.466999999999999</v>
      </c>
      <c r="AB19">
        <v>68.164000000000001</v>
      </c>
      <c r="AC19" s="1">
        <v>1996</v>
      </c>
      <c r="AD19" s="4">
        <f t="shared" si="2"/>
        <v>0.95504309340788129</v>
      </c>
      <c r="AE19" s="4">
        <f t="shared" si="8"/>
        <v>0.47731723237598445</v>
      </c>
      <c r="AF19" s="4">
        <f t="shared" si="9"/>
        <v>9.6315161445439834</v>
      </c>
      <c r="AG19" s="4">
        <f t="shared" si="10"/>
        <v>2.0100712801127019</v>
      </c>
      <c r="AH19" s="4">
        <f t="shared" si="11"/>
        <v>22.539077638547987</v>
      </c>
      <c r="AI19" s="4">
        <f t="shared" si="12"/>
        <v>-7.8252728365213464E-2</v>
      </c>
      <c r="AJ19" s="4">
        <f t="shared" si="13"/>
        <v>1.3590547508615547</v>
      </c>
      <c r="AK19" s="4">
        <f t="shared" si="14"/>
        <v>0.59232678742595635</v>
      </c>
      <c r="AL19" s="4">
        <f t="shared" si="15"/>
        <v>7.6357170820827269</v>
      </c>
      <c r="AM19" s="4">
        <f t="shared" si="16"/>
        <v>21.931322329728697</v>
      </c>
      <c r="AN19" s="4">
        <f t="shared" si="17"/>
        <v>2.4791224901175468</v>
      </c>
      <c r="AO19" s="4">
        <f t="shared" si="18"/>
        <v>0.68494344423724041</v>
      </c>
      <c r="AP19" s="4">
        <f t="shared" si="19"/>
        <v>4.5790632354057559</v>
      </c>
      <c r="AQ19" s="4">
        <f t="shared" si="20"/>
        <v>12.43281781287704</v>
      </c>
      <c r="AR19" s="4">
        <f t="shared" si="21"/>
        <v>18.95432992263537</v>
      </c>
      <c r="AS19" s="4">
        <f t="shared" si="22"/>
        <v>2.9832484660920811</v>
      </c>
      <c r="AT19" s="4">
        <f t="shared" si="23"/>
        <v>1.0443231845445933</v>
      </c>
      <c r="AU19" s="4">
        <f t="shared" si="24"/>
        <v>4.2623662920128202</v>
      </c>
      <c r="AV19" s="4">
        <f t="shared" si="25"/>
        <v>17.910809500727098</v>
      </c>
      <c r="AW19" s="4">
        <f t="shared" si="26"/>
        <v>2.3913929415600332</v>
      </c>
      <c r="AX19" s="4">
        <f t="shared" si="27"/>
        <v>4.2228312545444346</v>
      </c>
      <c r="AY19" s="4">
        <f t="shared" si="28"/>
        <v>11.451466976864433</v>
      </c>
      <c r="AZ19" s="4">
        <f t="shared" si="3"/>
        <v>3.4550408719346226</v>
      </c>
      <c r="BA19" s="4">
        <f t="shared" si="4"/>
        <v>1.0098369227752535</v>
      </c>
      <c r="BB19" s="4">
        <f t="shared" si="5"/>
        <v>0.27421804158063168</v>
      </c>
      <c r="BC19" s="4">
        <f t="shared" si="6"/>
        <v>4.1373715521903609</v>
      </c>
      <c r="BD19" s="4">
        <f t="shared" si="7"/>
        <v>1.8300243505281033</v>
      </c>
    </row>
    <row r="20" spans="1:56" ht="13.15" x14ac:dyDescent="0.4">
      <c r="A20" s="1">
        <v>1997</v>
      </c>
      <c r="B20">
        <v>74.611999999999995</v>
      </c>
      <c r="C20">
        <v>74.445999999999998</v>
      </c>
      <c r="D20">
        <v>66.673000000000002</v>
      </c>
      <c r="E20">
        <v>74.602999999999994</v>
      </c>
      <c r="F20">
        <v>41.707999999999998</v>
      </c>
      <c r="G20">
        <v>72.994</v>
      </c>
      <c r="H20">
        <v>78.921999999999997</v>
      </c>
      <c r="I20">
        <v>82.084999999999994</v>
      </c>
      <c r="J20">
        <v>70.308999999999997</v>
      </c>
      <c r="K20">
        <v>38.645000000000003</v>
      </c>
      <c r="L20">
        <v>40.223999999999997</v>
      </c>
      <c r="M20">
        <v>60.100999999999999</v>
      </c>
      <c r="N20">
        <v>70.650000000000006</v>
      </c>
      <c r="O20">
        <v>43.415999999999997</v>
      </c>
      <c r="P20">
        <v>63.746000000000002</v>
      </c>
      <c r="Q20">
        <v>56.161999999999999</v>
      </c>
      <c r="R20">
        <v>72.796999999999997</v>
      </c>
      <c r="S20">
        <v>39.473999999999997</v>
      </c>
      <c r="T20">
        <v>55.423999999999999</v>
      </c>
      <c r="U20">
        <v>65.251999999999995</v>
      </c>
      <c r="V20">
        <v>59.41</v>
      </c>
      <c r="W20">
        <v>56.1</v>
      </c>
      <c r="X20">
        <v>68.03</v>
      </c>
      <c r="Y20">
        <v>62.759</v>
      </c>
      <c r="Z20">
        <v>91.34</v>
      </c>
      <c r="AA20">
        <v>65.37</v>
      </c>
      <c r="AB20">
        <v>69.34</v>
      </c>
      <c r="AC20" s="1">
        <v>1997</v>
      </c>
      <c r="AD20" s="4">
        <f t="shared" si="2"/>
        <v>1.2676782757403915</v>
      </c>
      <c r="AE20" s="4">
        <f t="shared" si="8"/>
        <v>0.75656069403278181</v>
      </c>
      <c r="AF20" s="4">
        <f t="shared" si="9"/>
        <v>8.3109963123608956</v>
      </c>
      <c r="AG20" s="4">
        <f t="shared" si="10"/>
        <v>2.0142212498290624</v>
      </c>
      <c r="AH20" s="4">
        <f t="shared" si="11"/>
        <v>9.9227789051999018</v>
      </c>
      <c r="AI20" s="4">
        <f t="shared" si="12"/>
        <v>2.0795166906736329</v>
      </c>
      <c r="AJ20" s="4">
        <f t="shared" si="13"/>
        <v>0.87812360196841688</v>
      </c>
      <c r="AK20" s="4">
        <f t="shared" si="14"/>
        <v>0.27975957779515781</v>
      </c>
      <c r="AL20" s="4">
        <f t="shared" si="15"/>
        <v>6.5530044707130308</v>
      </c>
      <c r="AM20" s="4">
        <f t="shared" si="16"/>
        <v>20.258285358643246</v>
      </c>
      <c r="AN20" s="4">
        <f t="shared" si="17"/>
        <v>2.7537934910335515</v>
      </c>
      <c r="AO20" s="4">
        <f t="shared" si="18"/>
        <v>4.0349662454561175</v>
      </c>
      <c r="AP20" s="4">
        <f t="shared" si="19"/>
        <v>2.5681973258228075</v>
      </c>
      <c r="AQ20" s="4">
        <f t="shared" si="20"/>
        <v>5.8875176820642805</v>
      </c>
      <c r="AR20" s="4">
        <f t="shared" si="21"/>
        <v>11.447952725619782</v>
      </c>
      <c r="AS20" s="4">
        <f t="shared" si="22"/>
        <v>-1.874727002708132</v>
      </c>
      <c r="AT20" s="4">
        <f t="shared" si="23"/>
        <v>2.6437494712501008</v>
      </c>
      <c r="AU20" s="4">
        <f t="shared" si="24"/>
        <v>2.7861681074887956</v>
      </c>
      <c r="AV20" s="4">
        <f t="shared" si="25"/>
        <v>13.923946557040079</v>
      </c>
      <c r="AW20" s="4">
        <f t="shared" si="26"/>
        <v>3.8846080366808922</v>
      </c>
      <c r="AX20" s="4">
        <f t="shared" si="27"/>
        <v>6.2752674322922086</v>
      </c>
      <c r="AY20" s="4">
        <f t="shared" si="28"/>
        <v>8.4309405079438839</v>
      </c>
      <c r="AZ20" s="4">
        <f t="shared" si="3"/>
        <v>2.3869724881102838</v>
      </c>
      <c r="BA20" s="4">
        <f t="shared" si="4"/>
        <v>1.5254950174712123</v>
      </c>
      <c r="BB20" s="4">
        <f t="shared" si="5"/>
        <v>-0.48374444347598633</v>
      </c>
      <c r="BC20" s="4">
        <f t="shared" si="6"/>
        <v>-0.14816625169932207</v>
      </c>
      <c r="BD20" s="4">
        <f t="shared" si="7"/>
        <v>1.7252508655595467</v>
      </c>
    </row>
    <row r="21" spans="1:56" ht="13.15" x14ac:dyDescent="0.4">
      <c r="A21" s="1">
        <v>1998</v>
      </c>
      <c r="B21">
        <v>74.941000000000003</v>
      </c>
      <c r="C21">
        <v>75.790999999999997</v>
      </c>
      <c r="D21">
        <v>73.212000000000003</v>
      </c>
      <c r="E21">
        <v>75.525999999999996</v>
      </c>
      <c r="F21">
        <v>44.582999999999998</v>
      </c>
      <c r="G21">
        <v>75.256</v>
      </c>
      <c r="H21">
        <v>79.671999999999997</v>
      </c>
      <c r="I21">
        <v>82.644999999999996</v>
      </c>
      <c r="J21">
        <v>73.897000000000006</v>
      </c>
      <c r="K21">
        <v>43.966000000000001</v>
      </c>
      <c r="L21">
        <v>42.12</v>
      </c>
      <c r="M21">
        <v>64.040000000000006</v>
      </c>
      <c r="N21">
        <v>72.346999999999994</v>
      </c>
      <c r="O21">
        <v>45.511000000000003</v>
      </c>
      <c r="P21">
        <v>65.882999999999996</v>
      </c>
      <c r="Q21">
        <v>55.93</v>
      </c>
      <c r="R21">
        <v>74.308999999999997</v>
      </c>
      <c r="S21">
        <v>39.200000000000003</v>
      </c>
      <c r="T21">
        <v>61.558</v>
      </c>
      <c r="U21">
        <v>67.748000000000005</v>
      </c>
      <c r="V21">
        <v>62.293999999999997</v>
      </c>
      <c r="W21">
        <v>60.267000000000003</v>
      </c>
      <c r="X21">
        <v>69.716999999999999</v>
      </c>
      <c r="Y21">
        <v>63.268999999999998</v>
      </c>
      <c r="Z21">
        <v>91.177000000000007</v>
      </c>
      <c r="AA21">
        <v>66.201999999999998</v>
      </c>
      <c r="AB21">
        <v>70.119</v>
      </c>
      <c r="AC21" s="1">
        <v>1998</v>
      </c>
      <c r="AD21" s="4">
        <f t="shared" si="2"/>
        <v>0.44094783680910243</v>
      </c>
      <c r="AE21" s="4">
        <f t="shared" si="8"/>
        <v>1.8066786664159284</v>
      </c>
      <c r="AF21" s="4">
        <f t="shared" si="9"/>
        <v>9.8075682810133014</v>
      </c>
      <c r="AG21" s="4">
        <f t="shared" si="10"/>
        <v>1.2372156615685803</v>
      </c>
      <c r="AH21" s="4">
        <f t="shared" si="11"/>
        <v>6.8931619833125568</v>
      </c>
      <c r="AI21" s="4">
        <f t="shared" si="12"/>
        <v>3.0988848398498581</v>
      </c>
      <c r="AJ21" s="4">
        <f t="shared" si="13"/>
        <v>0.95030536479054906</v>
      </c>
      <c r="AK21" s="4">
        <f t="shared" si="14"/>
        <v>0.6822196503624367</v>
      </c>
      <c r="AL21" s="4">
        <f t="shared" si="15"/>
        <v>5.1031873586596443</v>
      </c>
      <c r="AM21" s="4">
        <f t="shared" si="16"/>
        <v>13.768922240910841</v>
      </c>
      <c r="AN21" s="4">
        <f t="shared" si="17"/>
        <v>4.7136038186157636</v>
      </c>
      <c r="AO21" s="4">
        <f t="shared" si="18"/>
        <v>6.5539674880617849</v>
      </c>
      <c r="AP21" s="4">
        <f t="shared" si="19"/>
        <v>2.4019815994338112</v>
      </c>
      <c r="AQ21" s="4">
        <f t="shared" si="20"/>
        <v>4.8254099871015477</v>
      </c>
      <c r="AR21" s="4">
        <f t="shared" si="21"/>
        <v>3.3523672073541677</v>
      </c>
      <c r="AS21" s="4">
        <f t="shared" si="22"/>
        <v>-0.41309070189807784</v>
      </c>
      <c r="AT21" s="4">
        <f t="shared" si="23"/>
        <v>2.077008667939606</v>
      </c>
      <c r="AU21" s="4">
        <f t="shared" si="24"/>
        <v>-0.69412778031107125</v>
      </c>
      <c r="AV21" s="4">
        <f t="shared" si="25"/>
        <v>11.067407621247117</v>
      </c>
      <c r="AW21" s="4">
        <f t="shared" si="26"/>
        <v>3.8251701097284485</v>
      </c>
      <c r="AX21" s="4">
        <f t="shared" si="27"/>
        <v>4.854401615889592</v>
      </c>
      <c r="AY21" s="4">
        <f t="shared" si="28"/>
        <v>7.4278074866310106</v>
      </c>
      <c r="AZ21" s="4">
        <f t="shared" si="3"/>
        <v>2.4797883286785227</v>
      </c>
      <c r="BA21" s="4">
        <f t="shared" si="4"/>
        <v>0.81263245112255245</v>
      </c>
      <c r="BB21" s="4">
        <f t="shared" si="5"/>
        <v>-0.17845412743594524</v>
      </c>
      <c r="BC21" s="4">
        <f t="shared" si="6"/>
        <v>1.2727550864310766</v>
      </c>
      <c r="BD21" s="4">
        <f t="shared" si="7"/>
        <v>1.123449668301113</v>
      </c>
    </row>
    <row r="22" spans="1:56" ht="13.15" x14ac:dyDescent="0.4">
      <c r="A22" s="1">
        <v>1999</v>
      </c>
      <c r="B22">
        <v>75.134</v>
      </c>
      <c r="C22">
        <v>76.244</v>
      </c>
      <c r="D22">
        <v>75.438999999999993</v>
      </c>
      <c r="E22">
        <v>76.798000000000002</v>
      </c>
      <c r="F22">
        <v>47.463999999999999</v>
      </c>
      <c r="G22">
        <v>75.953000000000003</v>
      </c>
      <c r="H22">
        <v>79.834000000000003</v>
      </c>
      <c r="I22">
        <v>82.929000000000002</v>
      </c>
      <c r="J22">
        <v>76.573999999999998</v>
      </c>
      <c r="K22">
        <v>47.536000000000001</v>
      </c>
      <c r="L22">
        <v>43.598999999999997</v>
      </c>
      <c r="M22">
        <v>66.843000000000004</v>
      </c>
      <c r="N22">
        <v>73.459000000000003</v>
      </c>
      <c r="O22">
        <v>46.19</v>
      </c>
      <c r="P22">
        <v>65.055000000000007</v>
      </c>
      <c r="Q22">
        <v>58.91</v>
      </c>
      <c r="R22">
        <v>75.263999999999996</v>
      </c>
      <c r="S22">
        <v>41.795999999999999</v>
      </c>
      <c r="T22">
        <v>65.242999999999995</v>
      </c>
      <c r="U22">
        <v>70.031999999999996</v>
      </c>
      <c r="V22">
        <v>66.787999999999997</v>
      </c>
      <c r="W22">
        <v>64.203000000000003</v>
      </c>
      <c r="X22">
        <v>71.549000000000007</v>
      </c>
      <c r="Y22">
        <v>63.837000000000003</v>
      </c>
      <c r="Z22">
        <v>91.215999999999994</v>
      </c>
      <c r="AA22">
        <v>67.111000000000004</v>
      </c>
      <c r="AB22">
        <v>71.111000000000004</v>
      </c>
      <c r="AC22" s="1">
        <v>1999</v>
      </c>
      <c r="AD22" s="4">
        <f t="shared" si="2"/>
        <v>0.25753592826356364</v>
      </c>
      <c r="AE22" s="4">
        <f t="shared" si="8"/>
        <v>0.59769629639403465</v>
      </c>
      <c r="AF22" s="4">
        <f t="shared" si="9"/>
        <v>3.0418510626673001</v>
      </c>
      <c r="AG22" s="4">
        <f t="shared" si="10"/>
        <v>1.6841882265709929</v>
      </c>
      <c r="AH22" s="4">
        <f t="shared" si="11"/>
        <v>6.4621043895655372</v>
      </c>
      <c r="AI22" s="4">
        <f t="shared" si="12"/>
        <v>0.92617199957478746</v>
      </c>
      <c r="AJ22" s="4">
        <f t="shared" si="13"/>
        <v>0.20333366803897412</v>
      </c>
      <c r="AK22" s="4">
        <f t="shared" si="14"/>
        <v>0.34363845362697099</v>
      </c>
      <c r="AL22" s="4">
        <f t="shared" si="15"/>
        <v>3.6226098488436609</v>
      </c>
      <c r="AM22" s="4">
        <f t="shared" si="16"/>
        <v>8.1199108401946987</v>
      </c>
      <c r="AN22" s="4">
        <f t="shared" si="17"/>
        <v>3.5113960113960063</v>
      </c>
      <c r="AO22" s="4">
        <f t="shared" si="18"/>
        <v>4.3769519050593342</v>
      </c>
      <c r="AP22" s="4">
        <f t="shared" si="19"/>
        <v>1.5370367810690233</v>
      </c>
      <c r="AQ22" s="4">
        <f t="shared" si="20"/>
        <v>1.4919470018237346</v>
      </c>
      <c r="AR22" s="4">
        <f t="shared" si="21"/>
        <v>-1.2567733709758055</v>
      </c>
      <c r="AS22" s="4">
        <f t="shared" si="22"/>
        <v>5.3280886822814066</v>
      </c>
      <c r="AT22" s="4">
        <f t="shared" si="23"/>
        <v>1.2851740704356018</v>
      </c>
      <c r="AU22" s="4">
        <f t="shared" si="24"/>
        <v>6.6224489795918329</v>
      </c>
      <c r="AV22" s="4">
        <f t="shared" si="25"/>
        <v>5.9862243737613285</v>
      </c>
      <c r="AW22" s="4">
        <f t="shared" si="26"/>
        <v>3.3713172344570941</v>
      </c>
      <c r="AX22" s="4">
        <f t="shared" si="27"/>
        <v>7.2141779304587983</v>
      </c>
      <c r="AY22" s="4">
        <f t="shared" si="28"/>
        <v>6.5309373288864547</v>
      </c>
      <c r="AZ22" s="4">
        <f t="shared" si="3"/>
        <v>2.627766541876464</v>
      </c>
      <c r="BA22" s="4">
        <f t="shared" si="4"/>
        <v>0.89775403436123113</v>
      </c>
      <c r="BB22" s="4">
        <f t="shared" si="5"/>
        <v>4.2773945183527395E-2</v>
      </c>
      <c r="BC22" s="4">
        <f t="shared" si="6"/>
        <v>1.3730702999909417</v>
      </c>
      <c r="BD22" s="4">
        <f t="shared" si="7"/>
        <v>1.4147378028779745</v>
      </c>
    </row>
    <row r="23" spans="1:56" ht="13.15" x14ac:dyDescent="0.4">
      <c r="A23" s="1">
        <v>2000</v>
      </c>
      <c r="B23">
        <v>76.158000000000001</v>
      </c>
      <c r="C23">
        <v>77.781000000000006</v>
      </c>
      <c r="D23">
        <v>76.828999999999994</v>
      </c>
      <c r="E23">
        <v>79.114999999999995</v>
      </c>
      <c r="F23">
        <v>49.213000000000001</v>
      </c>
      <c r="G23">
        <v>77.197999999999993</v>
      </c>
      <c r="H23">
        <v>81.073999999999998</v>
      </c>
      <c r="I23">
        <v>82.53</v>
      </c>
      <c r="J23">
        <v>77.793999999999997</v>
      </c>
      <c r="K23">
        <v>52.091999999999999</v>
      </c>
      <c r="L23">
        <v>45.353000000000002</v>
      </c>
      <c r="M23">
        <v>71.438999999999993</v>
      </c>
      <c r="N23">
        <v>74.775999999999996</v>
      </c>
      <c r="O23">
        <v>47.860999999999997</v>
      </c>
      <c r="P23">
        <v>65.899000000000001</v>
      </c>
      <c r="Q23">
        <v>63.17</v>
      </c>
      <c r="R23">
        <v>77.834999999999994</v>
      </c>
      <c r="S23">
        <v>48.204999999999998</v>
      </c>
      <c r="T23">
        <v>69.974000000000004</v>
      </c>
      <c r="U23">
        <v>72.427000000000007</v>
      </c>
      <c r="V23">
        <v>73.126000000000005</v>
      </c>
      <c r="W23">
        <v>67.775999999999996</v>
      </c>
      <c r="X23">
        <v>74.016999999999996</v>
      </c>
      <c r="Y23">
        <v>64.798000000000002</v>
      </c>
      <c r="Z23">
        <v>92.451999999999998</v>
      </c>
      <c r="AA23">
        <v>67.879000000000005</v>
      </c>
      <c r="AB23">
        <v>72.721999999999994</v>
      </c>
      <c r="AC23" s="1">
        <v>2000</v>
      </c>
      <c r="AD23" s="4">
        <f t="shared" si="2"/>
        <v>1.3628982883914009</v>
      </c>
      <c r="AE23" s="4">
        <f t="shared" si="8"/>
        <v>2.0158963328261947</v>
      </c>
      <c r="AF23" s="4">
        <f t="shared" si="9"/>
        <v>1.8425482840440655</v>
      </c>
      <c r="AG23" s="4">
        <f t="shared" si="10"/>
        <v>3.017005651188831</v>
      </c>
      <c r="AH23" s="4">
        <f t="shared" si="11"/>
        <v>3.684898027979111</v>
      </c>
      <c r="AI23" s="4">
        <f t="shared" si="12"/>
        <v>1.639171592958788</v>
      </c>
      <c r="AJ23" s="4">
        <f t="shared" si="13"/>
        <v>1.5532229375954998</v>
      </c>
      <c r="AK23" s="4">
        <f t="shared" si="14"/>
        <v>-0.48113446442137331</v>
      </c>
      <c r="AL23" s="4">
        <f t="shared" si="15"/>
        <v>1.5932300780943986</v>
      </c>
      <c r="AM23" s="4">
        <f t="shared" si="16"/>
        <v>9.5843150454392401</v>
      </c>
      <c r="AN23" s="4">
        <f t="shared" si="17"/>
        <v>4.0230280511021066</v>
      </c>
      <c r="AO23" s="4">
        <f t="shared" si="18"/>
        <v>6.8758134733629461</v>
      </c>
      <c r="AP23" s="4">
        <f t="shared" si="19"/>
        <v>1.7928368205393452</v>
      </c>
      <c r="AQ23" s="4">
        <f t="shared" si="20"/>
        <v>3.6176661615068273</v>
      </c>
      <c r="AR23" s="4">
        <f t="shared" si="21"/>
        <v>1.2973637691184203</v>
      </c>
      <c r="AS23" s="4">
        <f t="shared" si="22"/>
        <v>7.2313698862672027</v>
      </c>
      <c r="AT23" s="4">
        <f t="shared" si="23"/>
        <v>3.4159757653061229</v>
      </c>
      <c r="AU23" s="4">
        <f t="shared" si="24"/>
        <v>15.334003253899887</v>
      </c>
      <c r="AV23" s="4">
        <f t="shared" si="25"/>
        <v>7.2513526355318048</v>
      </c>
      <c r="AW23" s="4">
        <f t="shared" si="26"/>
        <v>3.4198652044779676</v>
      </c>
      <c r="AX23" s="4">
        <f t="shared" si="27"/>
        <v>9.4897286937773337</v>
      </c>
      <c r="AY23" s="4">
        <f t="shared" si="28"/>
        <v>5.5651605065183851</v>
      </c>
      <c r="AZ23" s="4">
        <f t="shared" si="3"/>
        <v>3.4493843380061007</v>
      </c>
      <c r="BA23" s="4">
        <f t="shared" si="4"/>
        <v>1.5053965568557315</v>
      </c>
      <c r="BB23" s="4">
        <f t="shared" si="5"/>
        <v>1.3550254341343715</v>
      </c>
      <c r="BC23" s="4">
        <f t="shared" si="6"/>
        <v>1.1443727555840333</v>
      </c>
      <c r="BD23" s="4">
        <f t="shared" si="7"/>
        <v>2.2654722898004298</v>
      </c>
    </row>
    <row r="24" spans="1:56" ht="13.15" x14ac:dyDescent="0.4">
      <c r="A24" s="1">
        <v>2001</v>
      </c>
      <c r="B24">
        <v>77.641000000000005</v>
      </c>
      <c r="C24">
        <v>79.322999999999993</v>
      </c>
      <c r="D24">
        <v>80.584999999999994</v>
      </c>
      <c r="E24">
        <v>81.106999999999999</v>
      </c>
      <c r="F24">
        <v>52.558999999999997</v>
      </c>
      <c r="G24">
        <v>79.748000000000005</v>
      </c>
      <c r="H24">
        <v>82.701999999999998</v>
      </c>
      <c r="I24">
        <v>83.602999999999994</v>
      </c>
      <c r="J24">
        <v>80.497</v>
      </c>
      <c r="K24">
        <v>57.845999999999997</v>
      </c>
      <c r="L24">
        <v>49.301000000000002</v>
      </c>
      <c r="M24">
        <v>76.337999999999994</v>
      </c>
      <c r="N24">
        <v>77.043999999999997</v>
      </c>
      <c r="O24">
        <v>48.963000000000001</v>
      </c>
      <c r="P24">
        <v>65.686999999999998</v>
      </c>
      <c r="Q24">
        <v>63.67</v>
      </c>
      <c r="R24">
        <v>81.091999999999999</v>
      </c>
      <c r="S24">
        <v>49.030999999999999</v>
      </c>
      <c r="T24">
        <v>72.409000000000006</v>
      </c>
      <c r="U24">
        <v>75.117999999999995</v>
      </c>
      <c r="V24">
        <v>76.870999999999995</v>
      </c>
      <c r="W24">
        <v>73.656000000000006</v>
      </c>
      <c r="X24">
        <v>77.058000000000007</v>
      </c>
      <c r="Y24">
        <v>66.406999999999996</v>
      </c>
      <c r="Z24">
        <v>93.338999999999999</v>
      </c>
      <c r="AA24">
        <v>68.900999999999996</v>
      </c>
      <c r="AB24">
        <v>74.36</v>
      </c>
      <c r="AC24" s="1">
        <v>2001</v>
      </c>
      <c r="AD24" s="4">
        <f t="shared" si="2"/>
        <v>1.9472675227815817</v>
      </c>
      <c r="AE24" s="4">
        <f t="shared" si="8"/>
        <v>1.9824892968719698</v>
      </c>
      <c r="AF24" s="4">
        <f t="shared" si="9"/>
        <v>4.8887789766884904</v>
      </c>
      <c r="AG24" s="4">
        <f t="shared" si="10"/>
        <v>2.5178537571889148</v>
      </c>
      <c r="AH24" s="4">
        <f t="shared" si="11"/>
        <v>6.7990165200251917</v>
      </c>
      <c r="AI24" s="4">
        <f t="shared" si="12"/>
        <v>3.3031943832741995</v>
      </c>
      <c r="AJ24" s="4">
        <f t="shared" si="13"/>
        <v>2.0080420356711093</v>
      </c>
      <c r="AK24" s="4">
        <f t="shared" si="14"/>
        <v>1.3001332848661118</v>
      </c>
      <c r="AL24" s="4">
        <f t="shared" si="15"/>
        <v>3.4745610201300847</v>
      </c>
      <c r="AM24" s="4">
        <f t="shared" si="16"/>
        <v>11.045841971895864</v>
      </c>
      <c r="AN24" s="4">
        <f t="shared" si="17"/>
        <v>8.705047075165929</v>
      </c>
      <c r="AO24" s="4">
        <f t="shared" si="18"/>
        <v>6.857598790576569</v>
      </c>
      <c r="AP24" s="4">
        <f t="shared" si="19"/>
        <v>3.033058735423122</v>
      </c>
      <c r="AQ24" s="4">
        <f t="shared" si="20"/>
        <v>2.3025009924573236</v>
      </c>
      <c r="AR24" s="4">
        <f t="shared" si="21"/>
        <v>-0.32170442647081465</v>
      </c>
      <c r="AS24" s="4">
        <f t="shared" si="22"/>
        <v>0.79151495963274421</v>
      </c>
      <c r="AT24" s="4">
        <f t="shared" si="23"/>
        <v>4.1844928374124901</v>
      </c>
      <c r="AU24" s="4">
        <f t="shared" si="24"/>
        <v>1.7135151955191441</v>
      </c>
      <c r="AV24" s="4">
        <f t="shared" si="25"/>
        <v>3.4798639494669548</v>
      </c>
      <c r="AW24" s="4">
        <f t="shared" si="26"/>
        <v>3.7154652270561916</v>
      </c>
      <c r="AX24" s="4">
        <f t="shared" si="27"/>
        <v>5.1212974865300742</v>
      </c>
      <c r="AY24" s="4">
        <f t="shared" si="28"/>
        <v>8.67563739376771</v>
      </c>
      <c r="AZ24" s="4">
        <f t="shared" si="3"/>
        <v>4.108515611278496</v>
      </c>
      <c r="BA24" s="4">
        <f t="shared" si="4"/>
        <v>2.4831013302879734</v>
      </c>
      <c r="BB24" s="4">
        <f t="shared" si="5"/>
        <v>0.95941677843638384</v>
      </c>
      <c r="BC24" s="4">
        <f t="shared" si="6"/>
        <v>1.5056202949365716</v>
      </c>
      <c r="BD24" s="4">
        <f t="shared" si="7"/>
        <v>2.2524132999642621</v>
      </c>
    </row>
    <row r="25" spans="1:56" ht="13.15" x14ac:dyDescent="0.4">
      <c r="A25" s="1">
        <v>2002</v>
      </c>
      <c r="B25">
        <v>78.531000000000006</v>
      </c>
      <c r="C25">
        <v>80.623999999999995</v>
      </c>
      <c r="D25">
        <v>82.781000000000006</v>
      </c>
      <c r="E25">
        <v>83.010999999999996</v>
      </c>
      <c r="F25">
        <v>55.112000000000002</v>
      </c>
      <c r="G25">
        <v>80.501000000000005</v>
      </c>
      <c r="H25">
        <v>84.412000000000006</v>
      </c>
      <c r="I25">
        <v>84.757000000000005</v>
      </c>
      <c r="J25">
        <v>83.192999999999998</v>
      </c>
      <c r="K25">
        <v>62.526000000000003</v>
      </c>
      <c r="L25">
        <v>52.195999999999998</v>
      </c>
      <c r="M25">
        <v>80.298000000000002</v>
      </c>
      <c r="N25">
        <v>79.566999999999993</v>
      </c>
      <c r="O25">
        <v>51.447000000000003</v>
      </c>
      <c r="P25">
        <v>65.897000000000006</v>
      </c>
      <c r="Q25">
        <v>64.602000000000004</v>
      </c>
      <c r="R25">
        <v>84.15</v>
      </c>
      <c r="S25">
        <v>48.284999999999997</v>
      </c>
      <c r="T25">
        <v>74.221999999999994</v>
      </c>
      <c r="U25">
        <v>78.266000000000005</v>
      </c>
      <c r="V25">
        <v>79.897999999999996</v>
      </c>
      <c r="W25">
        <v>79.239999999999995</v>
      </c>
      <c r="X25">
        <v>80.206999999999994</v>
      </c>
      <c r="Y25">
        <v>67.435000000000002</v>
      </c>
      <c r="Z25">
        <v>93.126000000000005</v>
      </c>
      <c r="AA25">
        <v>70.363</v>
      </c>
      <c r="AB25">
        <v>75.515000000000001</v>
      </c>
      <c r="AC25" s="1">
        <v>2002</v>
      </c>
      <c r="AD25" s="4">
        <f t="shared" si="2"/>
        <v>1.1463015674707977</v>
      </c>
      <c r="AE25" s="4">
        <f t="shared" si="8"/>
        <v>1.6401295967121809</v>
      </c>
      <c r="AF25" s="4">
        <f t="shared" si="9"/>
        <v>2.7250729043866828</v>
      </c>
      <c r="AG25" s="4">
        <f t="shared" si="10"/>
        <v>2.3475162439740016</v>
      </c>
      <c r="AH25" s="4">
        <f t="shared" si="11"/>
        <v>4.8573983523278796</v>
      </c>
      <c r="AI25" s="4">
        <f t="shared" si="12"/>
        <v>0.94422430656568856</v>
      </c>
      <c r="AJ25" s="4">
        <f t="shared" si="13"/>
        <v>2.0676646272157928</v>
      </c>
      <c r="AK25" s="4">
        <f t="shared" si="14"/>
        <v>1.380333241630094</v>
      </c>
      <c r="AL25" s="4">
        <f t="shared" si="15"/>
        <v>3.3491931376324668</v>
      </c>
      <c r="AM25" s="4">
        <f t="shared" si="16"/>
        <v>8.0904470490613214</v>
      </c>
      <c r="AN25" s="4">
        <f t="shared" si="17"/>
        <v>5.8720918439788106</v>
      </c>
      <c r="AO25" s="4">
        <f t="shared" si="18"/>
        <v>5.1874557887290784</v>
      </c>
      <c r="AP25" s="4">
        <f t="shared" si="19"/>
        <v>3.2747520897149718</v>
      </c>
      <c r="AQ25" s="4">
        <f t="shared" si="20"/>
        <v>5.0732185527847529</v>
      </c>
      <c r="AR25" s="4">
        <f t="shared" si="21"/>
        <v>0.31969796154491803</v>
      </c>
      <c r="AS25" s="4">
        <f t="shared" si="22"/>
        <v>1.4637977069263508</v>
      </c>
      <c r="AT25" s="4">
        <f t="shared" si="23"/>
        <v>3.7710255018990946</v>
      </c>
      <c r="AU25" s="4">
        <f t="shared" si="24"/>
        <v>-1.5214864065591249</v>
      </c>
      <c r="AV25" s="4">
        <f t="shared" si="25"/>
        <v>2.503832396525274</v>
      </c>
      <c r="AW25" s="4">
        <f t="shared" si="26"/>
        <v>4.1907399025533199</v>
      </c>
      <c r="AX25" s="4">
        <f t="shared" si="27"/>
        <v>3.9377658674923044</v>
      </c>
      <c r="AY25" s="4">
        <f t="shared" si="28"/>
        <v>7.5811882263495001</v>
      </c>
      <c r="AZ25" s="4">
        <f t="shared" si="3"/>
        <v>4.0865322224817424</v>
      </c>
      <c r="BA25" s="4">
        <f t="shared" si="4"/>
        <v>1.5480295751953976</v>
      </c>
      <c r="BB25" s="4">
        <f t="shared" si="5"/>
        <v>-0.22820043068813023</v>
      </c>
      <c r="BC25" s="4">
        <f t="shared" si="6"/>
        <v>2.1218850234394404</v>
      </c>
      <c r="BD25" s="4">
        <f t="shared" si="7"/>
        <v>1.5532544378698221</v>
      </c>
    </row>
    <row r="26" spans="1:56" ht="13.15" x14ac:dyDescent="0.4">
      <c r="A26" s="1">
        <v>2003</v>
      </c>
      <c r="B26">
        <v>79.558000000000007</v>
      </c>
      <c r="C26">
        <v>82.116</v>
      </c>
      <c r="D26">
        <v>83.850999999999999</v>
      </c>
      <c r="E26">
        <v>84.242000000000004</v>
      </c>
      <c r="F26">
        <v>57.255000000000003</v>
      </c>
      <c r="G26">
        <v>80.653999999999996</v>
      </c>
      <c r="H26">
        <v>85.981999999999999</v>
      </c>
      <c r="I26">
        <v>85.88</v>
      </c>
      <c r="J26">
        <v>86.066000000000003</v>
      </c>
      <c r="K26">
        <v>65.924000000000007</v>
      </c>
      <c r="L26">
        <v>52.451999999999998</v>
      </c>
      <c r="M26">
        <v>83.438999999999993</v>
      </c>
      <c r="N26">
        <v>82.070999999999998</v>
      </c>
      <c r="O26">
        <v>54.027999999999999</v>
      </c>
      <c r="P26">
        <v>65.361000000000004</v>
      </c>
      <c r="Q26">
        <v>66.013999999999996</v>
      </c>
      <c r="R26">
        <v>85.974000000000004</v>
      </c>
      <c r="S26">
        <v>49.667000000000002</v>
      </c>
      <c r="T26">
        <v>74.798000000000002</v>
      </c>
      <c r="U26">
        <v>80.947999999999993</v>
      </c>
      <c r="V26">
        <v>84.153000000000006</v>
      </c>
      <c r="W26">
        <v>83.71</v>
      </c>
      <c r="X26">
        <v>83.361999999999995</v>
      </c>
      <c r="Y26">
        <v>68.581999999999994</v>
      </c>
      <c r="Z26">
        <v>94.221000000000004</v>
      </c>
      <c r="AA26">
        <v>72.046999999999997</v>
      </c>
      <c r="AB26">
        <v>77.006</v>
      </c>
      <c r="AC26" s="1">
        <v>2003</v>
      </c>
      <c r="AD26" s="4">
        <f t="shared" si="2"/>
        <v>1.3077638130165159</v>
      </c>
      <c r="AE26" s="4">
        <f t="shared" si="8"/>
        <v>1.8505655884104133</v>
      </c>
      <c r="AF26" s="4">
        <f t="shared" si="9"/>
        <v>1.2925671349705681</v>
      </c>
      <c r="AG26" s="4">
        <f t="shared" si="10"/>
        <v>1.4829359964342093</v>
      </c>
      <c r="AH26" s="4">
        <f t="shared" si="11"/>
        <v>3.8884453476556891</v>
      </c>
      <c r="AI26" s="4">
        <f t="shared" si="12"/>
        <v>0.19005975081054505</v>
      </c>
      <c r="AJ26" s="4">
        <f t="shared" si="13"/>
        <v>1.859925129128559</v>
      </c>
      <c r="AK26" s="4">
        <f t="shared" si="14"/>
        <v>1.3249643097325237</v>
      </c>
      <c r="AL26" s="4">
        <f t="shared" si="15"/>
        <v>3.4534155517892184</v>
      </c>
      <c r="AM26" s="4">
        <f t="shared" si="16"/>
        <v>5.4345392316796248</v>
      </c>
      <c r="AN26" s="4">
        <f t="shared" si="17"/>
        <v>0.49045903900681864</v>
      </c>
      <c r="AO26" s="4">
        <f t="shared" si="18"/>
        <v>3.9116789957408526</v>
      </c>
      <c r="AP26" s="4">
        <f t="shared" si="19"/>
        <v>3.1470333178327703</v>
      </c>
      <c r="AQ26" s="4">
        <f t="shared" si="20"/>
        <v>5.016813419635735</v>
      </c>
      <c r="AR26" s="4">
        <f t="shared" si="21"/>
        <v>-0.81339059441249972</v>
      </c>
      <c r="AS26" s="4">
        <f t="shared" si="22"/>
        <v>2.1856908454846558</v>
      </c>
      <c r="AT26" s="4">
        <f t="shared" si="23"/>
        <v>2.1675579322638194</v>
      </c>
      <c r="AU26" s="4">
        <f t="shared" si="24"/>
        <v>2.8621725173449519</v>
      </c>
      <c r="AV26" s="4">
        <f t="shared" si="25"/>
        <v>0.77605022769531296</v>
      </c>
      <c r="AW26" s="4">
        <f t="shared" si="26"/>
        <v>3.4267753558377745</v>
      </c>
      <c r="AX26" s="4">
        <f t="shared" si="27"/>
        <v>5.3255400635810801</v>
      </c>
      <c r="AY26" s="4">
        <f t="shared" si="28"/>
        <v>5.6410903584048544</v>
      </c>
      <c r="AZ26" s="4">
        <f t="shared" si="3"/>
        <v>3.9335718827533839</v>
      </c>
      <c r="BA26" s="4">
        <f t="shared" si="4"/>
        <v>1.7008971602283651</v>
      </c>
      <c r="BB26" s="4">
        <f t="shared" si="5"/>
        <v>1.1758262998518232</v>
      </c>
      <c r="BC26" s="4">
        <f t="shared" si="6"/>
        <v>2.3933032986086511</v>
      </c>
      <c r="BD26" s="4">
        <f t="shared" si="7"/>
        <v>1.9744421638085097</v>
      </c>
    </row>
    <row r="27" spans="1:56" ht="13.15" x14ac:dyDescent="0.4">
      <c r="A27" s="1">
        <v>2004</v>
      </c>
      <c r="B27">
        <v>80.941999999999993</v>
      </c>
      <c r="C27">
        <v>83.688000000000002</v>
      </c>
      <c r="D27">
        <v>87.245999999999995</v>
      </c>
      <c r="E27">
        <v>86.007999999999996</v>
      </c>
      <c r="F27">
        <v>59.941000000000003</v>
      </c>
      <c r="G27">
        <v>81.14</v>
      </c>
      <c r="H27">
        <v>87.376999999999995</v>
      </c>
      <c r="I27">
        <v>86.83</v>
      </c>
      <c r="J27">
        <v>88.701999999999998</v>
      </c>
      <c r="K27">
        <v>69.28</v>
      </c>
      <c r="L27">
        <v>53.856000000000002</v>
      </c>
      <c r="M27">
        <v>83.867999999999995</v>
      </c>
      <c r="N27">
        <v>84.263000000000005</v>
      </c>
      <c r="O27">
        <v>57.844000000000001</v>
      </c>
      <c r="P27">
        <v>67.114000000000004</v>
      </c>
      <c r="Q27">
        <v>68.072999999999993</v>
      </c>
      <c r="R27">
        <v>87.010999999999996</v>
      </c>
      <c r="S27">
        <v>52.572000000000003</v>
      </c>
      <c r="T27">
        <v>78.475999999999999</v>
      </c>
      <c r="U27">
        <v>82.89</v>
      </c>
      <c r="V27">
        <v>88.981999999999999</v>
      </c>
      <c r="W27">
        <v>86.522999999999996</v>
      </c>
      <c r="X27">
        <v>86.596000000000004</v>
      </c>
      <c r="Y27">
        <v>68.81</v>
      </c>
      <c r="Z27">
        <v>94.504999999999995</v>
      </c>
      <c r="AA27">
        <v>73.933999999999997</v>
      </c>
      <c r="AB27">
        <v>79.076999999999998</v>
      </c>
      <c r="AC27" s="1">
        <v>2004</v>
      </c>
      <c r="AD27" s="4">
        <f t="shared" si="2"/>
        <v>1.73961135272378</v>
      </c>
      <c r="AE27" s="4">
        <f t="shared" si="8"/>
        <v>1.914365044571098</v>
      </c>
      <c r="AF27" s="4">
        <f t="shared" si="9"/>
        <v>4.0488485527900631</v>
      </c>
      <c r="AG27" s="4">
        <f t="shared" si="10"/>
        <v>2.0963414923672152</v>
      </c>
      <c r="AH27" s="4">
        <f t="shared" si="11"/>
        <v>4.6912933368264742</v>
      </c>
      <c r="AI27" s="4">
        <f t="shared" si="12"/>
        <v>0.60257395789422574</v>
      </c>
      <c r="AJ27" s="4">
        <f t="shared" si="13"/>
        <v>1.622432602172541</v>
      </c>
      <c r="AK27" s="4">
        <f t="shared" si="14"/>
        <v>1.106194690265494</v>
      </c>
      <c r="AL27" s="4">
        <f t="shared" si="15"/>
        <v>3.0627657843980138</v>
      </c>
      <c r="AM27" s="4">
        <f t="shared" si="16"/>
        <v>5.09071051513863</v>
      </c>
      <c r="AN27" s="4">
        <f t="shared" si="17"/>
        <v>2.6767330130404998</v>
      </c>
      <c r="AO27" s="4">
        <f t="shared" si="18"/>
        <v>0.51414806025960047</v>
      </c>
      <c r="AP27" s="4">
        <f t="shared" si="19"/>
        <v>2.6708581593985814</v>
      </c>
      <c r="AQ27" s="4">
        <f t="shared" si="20"/>
        <v>7.06300436810543</v>
      </c>
      <c r="AR27" s="4">
        <f t="shared" si="21"/>
        <v>2.682027508759055</v>
      </c>
      <c r="AS27" s="4">
        <f t="shared" si="22"/>
        <v>3.1190353561365791</v>
      </c>
      <c r="AT27" s="4">
        <f t="shared" si="23"/>
        <v>1.2061786121385421</v>
      </c>
      <c r="AU27" s="4">
        <f t="shared" si="24"/>
        <v>5.8489540338655388</v>
      </c>
      <c r="AV27" s="4">
        <f t="shared" si="25"/>
        <v>4.9172437765715671</v>
      </c>
      <c r="AW27" s="4">
        <f t="shared" si="26"/>
        <v>2.3990710085487033</v>
      </c>
      <c r="AX27" s="4">
        <f t="shared" si="27"/>
        <v>5.7383575154777544</v>
      </c>
      <c r="AY27" s="4">
        <f t="shared" si="28"/>
        <v>3.3604109425397155</v>
      </c>
      <c r="AZ27" s="4">
        <f t="shared" si="3"/>
        <v>3.8794654638804271</v>
      </c>
      <c r="BA27" s="4">
        <f t="shared" si="4"/>
        <v>0.33244874748477038</v>
      </c>
      <c r="BB27" s="4">
        <f t="shared" si="5"/>
        <v>0.30141900425593171</v>
      </c>
      <c r="BC27" s="4">
        <f t="shared" si="6"/>
        <v>2.6191236276319696</v>
      </c>
      <c r="BD27" s="4">
        <f t="shared" si="7"/>
        <v>2.6894008259096713</v>
      </c>
    </row>
    <row r="28" spans="1:56" ht="13.15" x14ac:dyDescent="0.4">
      <c r="A28" s="1">
        <v>2005</v>
      </c>
      <c r="B28">
        <v>82.995999999999995</v>
      </c>
      <c r="C28">
        <v>85.430999999999997</v>
      </c>
      <c r="D28">
        <v>87.328999999999994</v>
      </c>
      <c r="E28">
        <v>88.504000000000005</v>
      </c>
      <c r="F28">
        <v>63.491999999999997</v>
      </c>
      <c r="G28">
        <v>81.894000000000005</v>
      </c>
      <c r="H28">
        <v>89.069000000000003</v>
      </c>
      <c r="I28">
        <v>87.186999999999998</v>
      </c>
      <c r="J28">
        <v>90.688999999999993</v>
      </c>
      <c r="K28">
        <v>71.099999999999994</v>
      </c>
      <c r="L28">
        <v>55.506999999999998</v>
      </c>
      <c r="M28">
        <v>86.445999999999998</v>
      </c>
      <c r="N28">
        <v>85.956999999999994</v>
      </c>
      <c r="O28">
        <v>64.322000000000003</v>
      </c>
      <c r="P28">
        <v>71.734999999999999</v>
      </c>
      <c r="Q28">
        <v>71.352000000000004</v>
      </c>
      <c r="R28">
        <v>88.745000000000005</v>
      </c>
      <c r="S28">
        <v>57.179000000000002</v>
      </c>
      <c r="T28">
        <v>80.483999999999995</v>
      </c>
      <c r="U28">
        <v>85.653000000000006</v>
      </c>
      <c r="V28">
        <v>91.245000000000005</v>
      </c>
      <c r="W28">
        <v>87.837999999999994</v>
      </c>
      <c r="X28">
        <v>90.147000000000006</v>
      </c>
      <c r="Y28">
        <v>69.281999999999996</v>
      </c>
      <c r="Z28">
        <v>95.370999999999995</v>
      </c>
      <c r="AA28">
        <v>76.105000000000004</v>
      </c>
      <c r="AB28">
        <v>81.555999999999997</v>
      </c>
      <c r="AC28" s="1">
        <v>2005</v>
      </c>
      <c r="AD28" s="4">
        <f t="shared" si="2"/>
        <v>2.5376195300338633</v>
      </c>
      <c r="AE28" s="4">
        <f t="shared" si="8"/>
        <v>2.0827358761112746</v>
      </c>
      <c r="AF28" s="4">
        <f t="shared" si="9"/>
        <v>9.5133301240180046E-2</v>
      </c>
      <c r="AG28" s="4">
        <f t="shared" si="10"/>
        <v>2.9020556227327798</v>
      </c>
      <c r="AH28" s="4">
        <f t="shared" si="11"/>
        <v>5.924158756110165</v>
      </c>
      <c r="AI28" s="4">
        <f t="shared" si="12"/>
        <v>0.92925807246735381</v>
      </c>
      <c r="AJ28" s="4">
        <f t="shared" si="13"/>
        <v>1.936436361971694</v>
      </c>
      <c r="AK28" s="4">
        <f t="shared" si="14"/>
        <v>0.41114822066106171</v>
      </c>
      <c r="AL28" s="4">
        <f t="shared" si="15"/>
        <v>2.2400847782462652</v>
      </c>
      <c r="AM28" s="4">
        <f t="shared" si="16"/>
        <v>2.6270207852193916</v>
      </c>
      <c r="AN28" s="4">
        <f t="shared" si="17"/>
        <v>3.0655822935234722</v>
      </c>
      <c r="AO28" s="4">
        <f t="shared" si="18"/>
        <v>3.0738779987599552</v>
      </c>
      <c r="AP28" s="4">
        <f t="shared" si="19"/>
        <v>2.0103722867687912</v>
      </c>
      <c r="AQ28" s="4">
        <f t="shared" si="20"/>
        <v>11.199087200055313</v>
      </c>
      <c r="AR28" s="4">
        <f t="shared" si="21"/>
        <v>6.8852996394194843</v>
      </c>
      <c r="AS28" s="4">
        <f t="shared" si="22"/>
        <v>4.8168877528535603</v>
      </c>
      <c r="AT28" s="4">
        <f t="shared" si="23"/>
        <v>1.9928514785487073</v>
      </c>
      <c r="AU28" s="4">
        <f t="shared" si="24"/>
        <v>8.7632199650003795</v>
      </c>
      <c r="AV28" s="4">
        <f t="shared" si="25"/>
        <v>2.5587440746215329</v>
      </c>
      <c r="AW28" s="4">
        <f t="shared" si="26"/>
        <v>3.3333333333333437</v>
      </c>
      <c r="AX28" s="4">
        <f t="shared" si="27"/>
        <v>2.5432109864916619</v>
      </c>
      <c r="AY28" s="4">
        <f t="shared" si="28"/>
        <v>1.5198270979970507</v>
      </c>
      <c r="AZ28" s="4">
        <f t="shared" si="3"/>
        <v>4.1006513002910028</v>
      </c>
      <c r="BA28" s="4">
        <f t="shared" si="4"/>
        <v>0.68594681005667013</v>
      </c>
      <c r="BB28" s="4">
        <f t="shared" si="5"/>
        <v>0.91635363208295573</v>
      </c>
      <c r="BC28" s="4">
        <f t="shared" si="6"/>
        <v>2.9364027375767598</v>
      </c>
      <c r="BD28" s="4">
        <f t="shared" si="7"/>
        <v>3.134919129456093</v>
      </c>
    </row>
    <row r="29" spans="1:56" ht="13.15" x14ac:dyDescent="0.4">
      <c r="A29" s="1">
        <v>2006</v>
      </c>
      <c r="B29">
        <v>84.566000000000003</v>
      </c>
      <c r="C29">
        <v>87.366</v>
      </c>
      <c r="D29">
        <v>87.9</v>
      </c>
      <c r="E29">
        <v>90.341999999999999</v>
      </c>
      <c r="F29">
        <v>69.192999999999998</v>
      </c>
      <c r="G29">
        <v>82.647999999999996</v>
      </c>
      <c r="H29">
        <v>90.989000000000004</v>
      </c>
      <c r="I29">
        <v>87.536000000000001</v>
      </c>
      <c r="J29">
        <v>93.858999999999995</v>
      </c>
      <c r="K29">
        <v>73.7</v>
      </c>
      <c r="L29">
        <v>60.29</v>
      </c>
      <c r="M29">
        <v>89.403000000000006</v>
      </c>
      <c r="N29">
        <v>87.783000000000001</v>
      </c>
      <c r="O29">
        <v>72.319000000000003</v>
      </c>
      <c r="P29">
        <v>76.566999999999993</v>
      </c>
      <c r="Q29">
        <v>75.957999999999998</v>
      </c>
      <c r="R29">
        <v>91.016999999999996</v>
      </c>
      <c r="S29">
        <v>62.171999999999997</v>
      </c>
      <c r="T29">
        <v>81.875</v>
      </c>
      <c r="U29">
        <v>88.381</v>
      </c>
      <c r="V29">
        <v>93.89</v>
      </c>
      <c r="W29">
        <v>89.79</v>
      </c>
      <c r="X29">
        <v>93.739000000000004</v>
      </c>
      <c r="Y29">
        <v>70.5</v>
      </c>
      <c r="Z29">
        <v>97.41</v>
      </c>
      <c r="AA29">
        <v>78.225999999999999</v>
      </c>
      <c r="AB29">
        <v>84.072000000000003</v>
      </c>
      <c r="AC29" s="1">
        <v>2006</v>
      </c>
      <c r="AD29" s="4">
        <f t="shared" si="2"/>
        <v>1.8916574292737076</v>
      </c>
      <c r="AE29" s="4">
        <f t="shared" si="8"/>
        <v>2.2649857779962757</v>
      </c>
      <c r="AF29" s="4">
        <f t="shared" si="9"/>
        <v>0.65384923679421281</v>
      </c>
      <c r="AG29" s="4">
        <f t="shared" si="10"/>
        <v>2.0767422941335933</v>
      </c>
      <c r="AH29" s="4">
        <f t="shared" si="11"/>
        <v>8.9790839790839794</v>
      </c>
      <c r="AI29" s="4">
        <f t="shared" si="12"/>
        <v>0.92070237135808419</v>
      </c>
      <c r="AJ29" s="4">
        <f t="shared" si="13"/>
        <v>2.1556321503553466</v>
      </c>
      <c r="AK29" s="4">
        <f t="shared" si="14"/>
        <v>0.40028903391560178</v>
      </c>
      <c r="AL29" s="4">
        <f t="shared" si="15"/>
        <v>3.4954625147482155</v>
      </c>
      <c r="AM29" s="4">
        <f t="shared" si="16"/>
        <v>3.6568213783403802</v>
      </c>
      <c r="AN29" s="4">
        <f t="shared" si="17"/>
        <v>8.6169311978669292</v>
      </c>
      <c r="AO29" s="4">
        <f t="shared" si="18"/>
        <v>3.420632533604806</v>
      </c>
      <c r="AP29" s="4">
        <f t="shared" si="19"/>
        <v>2.1243179729399708</v>
      </c>
      <c r="AQ29" s="4">
        <f t="shared" si="20"/>
        <v>12.432760175367674</v>
      </c>
      <c r="AR29" s="4">
        <f t="shared" si="21"/>
        <v>6.7359029762319667</v>
      </c>
      <c r="AS29" s="4">
        <f t="shared" si="22"/>
        <v>6.4553201031505747</v>
      </c>
      <c r="AT29" s="4">
        <f t="shared" si="23"/>
        <v>2.5601442334779234</v>
      </c>
      <c r="AU29" s="4">
        <f t="shared" si="24"/>
        <v>8.7322268665069203</v>
      </c>
      <c r="AV29" s="4">
        <f t="shared" si="25"/>
        <v>1.7282938223746491</v>
      </c>
      <c r="AW29" s="4">
        <f t="shared" si="26"/>
        <v>3.1849439015562808</v>
      </c>
      <c r="AX29" s="4">
        <f t="shared" si="27"/>
        <v>2.8987889747383422</v>
      </c>
      <c r="AY29" s="4">
        <f t="shared" si="28"/>
        <v>2.2222728204194242</v>
      </c>
      <c r="AZ29" s="4">
        <f t="shared" si="3"/>
        <v>3.9846029263314264</v>
      </c>
      <c r="BA29" s="4">
        <f t="shared" si="4"/>
        <v>1.758032389365205</v>
      </c>
      <c r="BB29" s="4">
        <f t="shared" si="5"/>
        <v>2.1379664677942056</v>
      </c>
      <c r="BC29" s="4">
        <f t="shared" si="6"/>
        <v>2.7869390972997676</v>
      </c>
      <c r="BD29" s="4">
        <f t="shared" si="7"/>
        <v>3.0849968120064908</v>
      </c>
    </row>
    <row r="30" spans="1:56" ht="13.15" x14ac:dyDescent="0.4">
      <c r="A30" s="1">
        <v>2007</v>
      </c>
      <c r="B30">
        <v>86.444999999999993</v>
      </c>
      <c r="C30">
        <v>89.054000000000002</v>
      </c>
      <c r="D30">
        <v>91.012</v>
      </c>
      <c r="E30">
        <v>92.540999999999997</v>
      </c>
      <c r="F30">
        <v>77.744</v>
      </c>
      <c r="G30">
        <v>84.923000000000002</v>
      </c>
      <c r="H30">
        <v>93.314999999999998</v>
      </c>
      <c r="I30">
        <v>89.08</v>
      </c>
      <c r="J30">
        <v>97.070999999999998</v>
      </c>
      <c r="K30">
        <v>77.712000000000003</v>
      </c>
      <c r="L30">
        <v>62.902000000000001</v>
      </c>
      <c r="M30">
        <v>90.474999999999994</v>
      </c>
      <c r="N30">
        <v>89.96</v>
      </c>
      <c r="O30">
        <v>86.828999999999994</v>
      </c>
      <c r="P30">
        <v>83.117000000000004</v>
      </c>
      <c r="Q30">
        <v>77.394999999999996</v>
      </c>
      <c r="R30">
        <v>92.903999999999996</v>
      </c>
      <c r="S30">
        <v>64.085999999999999</v>
      </c>
      <c r="T30">
        <v>84.918999999999997</v>
      </c>
      <c r="U30">
        <v>91.001999999999995</v>
      </c>
      <c r="V30">
        <v>94.936999999999998</v>
      </c>
      <c r="W30">
        <v>93.540999999999997</v>
      </c>
      <c r="X30">
        <v>96.94</v>
      </c>
      <c r="Y30">
        <v>72.492000000000004</v>
      </c>
      <c r="Z30">
        <v>99.721000000000004</v>
      </c>
      <c r="AA30">
        <v>79.988</v>
      </c>
      <c r="AB30">
        <v>86.349000000000004</v>
      </c>
      <c r="AC30" s="1">
        <v>2007</v>
      </c>
      <c r="AD30" s="4">
        <f t="shared" si="2"/>
        <v>2.2219331646287976</v>
      </c>
      <c r="AE30" s="4">
        <f t="shared" si="8"/>
        <v>1.932101732939584</v>
      </c>
      <c r="AF30" s="4">
        <f t="shared" si="9"/>
        <v>3.5403868031854246</v>
      </c>
      <c r="AG30" s="4">
        <f t="shared" si="10"/>
        <v>2.4340838148369404</v>
      </c>
      <c r="AH30" s="4">
        <f t="shared" si="11"/>
        <v>12.358186521757975</v>
      </c>
      <c r="AI30" s="4">
        <f t="shared" si="12"/>
        <v>2.7526376923821649</v>
      </c>
      <c r="AJ30" s="4">
        <f t="shared" si="13"/>
        <v>2.5563529657431028</v>
      </c>
      <c r="AK30" s="4">
        <f t="shared" si="14"/>
        <v>1.7638457320416689</v>
      </c>
      <c r="AL30" s="4">
        <f t="shared" si="15"/>
        <v>3.4221545083582772</v>
      </c>
      <c r="AM30" s="4">
        <f t="shared" si="16"/>
        <v>5.4436906377204997</v>
      </c>
      <c r="AN30" s="4">
        <f t="shared" si="17"/>
        <v>4.3323934317465618</v>
      </c>
      <c r="AO30" s="4">
        <f t="shared" si="18"/>
        <v>1.1990649083363891</v>
      </c>
      <c r="AP30" s="4">
        <f t="shared" si="19"/>
        <v>2.4799790392217025</v>
      </c>
      <c r="AQ30" s="4">
        <f t="shared" si="20"/>
        <v>20.063883626709433</v>
      </c>
      <c r="AR30" s="4">
        <f t="shared" si="21"/>
        <v>8.5545992398814228</v>
      </c>
      <c r="AS30" s="4">
        <f t="shared" si="22"/>
        <v>1.8918349614260421</v>
      </c>
      <c r="AT30" s="4">
        <f t="shared" si="23"/>
        <v>2.0732390652295818</v>
      </c>
      <c r="AU30" s="4">
        <f t="shared" si="24"/>
        <v>3.0785562632696495</v>
      </c>
      <c r="AV30" s="4">
        <f t="shared" si="25"/>
        <v>3.7178625954198408</v>
      </c>
      <c r="AW30" s="4">
        <f t="shared" si="26"/>
        <v>2.9655695228612444</v>
      </c>
      <c r="AX30" s="4">
        <f t="shared" si="27"/>
        <v>1.1151347321333382</v>
      </c>
      <c r="AY30" s="4">
        <f t="shared" si="28"/>
        <v>4.1775253368971921</v>
      </c>
      <c r="AZ30" s="4">
        <f t="shared" si="3"/>
        <v>3.4148006699452615</v>
      </c>
      <c r="BA30" s="4">
        <f t="shared" si="4"/>
        <v>2.8255319148936309</v>
      </c>
      <c r="BB30" s="4">
        <f t="shared" si="5"/>
        <v>2.3724463607432522</v>
      </c>
      <c r="BC30" s="4">
        <f t="shared" si="6"/>
        <v>2.2524480351801213</v>
      </c>
      <c r="BD30" s="4">
        <f t="shared" si="7"/>
        <v>2.7083928061661489</v>
      </c>
    </row>
    <row r="31" spans="1:56" ht="13.15" x14ac:dyDescent="0.4">
      <c r="A31" s="1">
        <v>2008</v>
      </c>
      <c r="B31">
        <v>88.135999999999996</v>
      </c>
      <c r="C31">
        <v>90.753</v>
      </c>
      <c r="D31">
        <v>92.840999999999994</v>
      </c>
      <c r="E31">
        <v>96.366</v>
      </c>
      <c r="F31">
        <v>83.031999999999996</v>
      </c>
      <c r="G31">
        <v>87.503</v>
      </c>
      <c r="H31">
        <v>95.524000000000001</v>
      </c>
      <c r="I31">
        <v>89.891000000000005</v>
      </c>
      <c r="J31">
        <v>101.288</v>
      </c>
      <c r="K31">
        <v>81.447000000000003</v>
      </c>
      <c r="L31">
        <v>70.534999999999997</v>
      </c>
      <c r="M31">
        <v>90.018000000000001</v>
      </c>
      <c r="N31">
        <v>92.119</v>
      </c>
      <c r="O31">
        <v>96.954999999999998</v>
      </c>
      <c r="P31">
        <v>91.186000000000007</v>
      </c>
      <c r="Q31">
        <v>82.513000000000005</v>
      </c>
      <c r="R31">
        <v>95.045000000000002</v>
      </c>
      <c r="S31">
        <v>70.856999999999999</v>
      </c>
      <c r="T31">
        <v>88.225999999999999</v>
      </c>
      <c r="U31">
        <v>92.584000000000003</v>
      </c>
      <c r="V31">
        <v>97.650999999999996</v>
      </c>
      <c r="W31">
        <v>97.718000000000004</v>
      </c>
      <c r="X31">
        <v>99.123000000000005</v>
      </c>
      <c r="Y31">
        <v>74.837000000000003</v>
      </c>
      <c r="Z31">
        <v>101.196</v>
      </c>
      <c r="AA31">
        <v>82.71</v>
      </c>
      <c r="AB31">
        <v>88.013000000000005</v>
      </c>
      <c r="AC31" s="1">
        <v>2008</v>
      </c>
      <c r="AD31" s="4">
        <f t="shared" si="2"/>
        <v>1.9561570941060813</v>
      </c>
      <c r="AE31" s="4">
        <f t="shared" si="8"/>
        <v>1.907831203539434</v>
      </c>
      <c r="AF31" s="4">
        <f t="shared" si="9"/>
        <v>2.0096251043818292</v>
      </c>
      <c r="AG31" s="4">
        <f t="shared" si="10"/>
        <v>4.1333030764742151</v>
      </c>
      <c r="AH31" s="4">
        <f t="shared" si="11"/>
        <v>6.8018110722370739</v>
      </c>
      <c r="AI31" s="4">
        <f t="shared" si="12"/>
        <v>3.038046230114344</v>
      </c>
      <c r="AJ31" s="4">
        <f t="shared" si="13"/>
        <v>2.3672507099608886</v>
      </c>
      <c r="AK31" s="4">
        <f t="shared" si="14"/>
        <v>0.91041760215537781</v>
      </c>
      <c r="AL31" s="4">
        <f t="shared" si="15"/>
        <v>4.3442428737727967</v>
      </c>
      <c r="AM31" s="4">
        <f t="shared" si="16"/>
        <v>4.8062075355157496</v>
      </c>
      <c r="AN31" s="4">
        <f t="shared" si="17"/>
        <v>12.134749292550318</v>
      </c>
      <c r="AO31" s="4">
        <f t="shared" si="18"/>
        <v>-0.50511190936721739</v>
      </c>
      <c r="AP31" s="4">
        <f t="shared" si="19"/>
        <v>2.3999555357936853</v>
      </c>
      <c r="AQ31" s="4">
        <f t="shared" si="20"/>
        <v>11.662002326411681</v>
      </c>
      <c r="AR31" s="4">
        <f t="shared" si="21"/>
        <v>9.7080019731222258</v>
      </c>
      <c r="AS31" s="4">
        <f t="shared" si="22"/>
        <v>6.6128302861942156</v>
      </c>
      <c r="AT31" s="4">
        <f t="shared" si="23"/>
        <v>2.3045294066993849</v>
      </c>
      <c r="AU31" s="4">
        <f t="shared" si="24"/>
        <v>10.565490122647692</v>
      </c>
      <c r="AV31" s="4">
        <f t="shared" si="25"/>
        <v>3.8942992734252613</v>
      </c>
      <c r="AW31" s="4">
        <f t="shared" si="26"/>
        <v>1.7384233313553654</v>
      </c>
      <c r="AX31" s="4">
        <f t="shared" si="27"/>
        <v>2.8587378998704338</v>
      </c>
      <c r="AY31" s="4">
        <f t="shared" si="28"/>
        <v>4.4654215798419994</v>
      </c>
      <c r="AZ31" s="4">
        <f t="shared" si="3"/>
        <v>2.2519083969465781</v>
      </c>
      <c r="BA31" s="4">
        <f t="shared" si="4"/>
        <v>3.2348397064503542</v>
      </c>
      <c r="BB31" s="4">
        <f t="shared" si="5"/>
        <v>1.4791267636706351</v>
      </c>
      <c r="BC31" s="4">
        <f t="shared" si="6"/>
        <v>3.4030104515677229</v>
      </c>
      <c r="BD31" s="4">
        <f t="shared" si="7"/>
        <v>1.9270634286442156</v>
      </c>
    </row>
    <row r="32" spans="1:56" ht="13.15" x14ac:dyDescent="0.4">
      <c r="A32" s="1">
        <v>2009</v>
      </c>
      <c r="B32">
        <v>89.801000000000002</v>
      </c>
      <c r="C32">
        <v>91.238</v>
      </c>
      <c r="D32">
        <v>95.244</v>
      </c>
      <c r="E32">
        <v>96.875</v>
      </c>
      <c r="F32">
        <v>82.709000000000003</v>
      </c>
      <c r="G32">
        <v>89.055000000000007</v>
      </c>
      <c r="H32">
        <v>95.587000000000003</v>
      </c>
      <c r="I32">
        <v>91.549000000000007</v>
      </c>
      <c r="J32">
        <v>103.89100000000001</v>
      </c>
      <c r="K32">
        <v>84.867000000000004</v>
      </c>
      <c r="L32">
        <v>78.156000000000006</v>
      </c>
      <c r="M32">
        <v>85.855000000000004</v>
      </c>
      <c r="N32">
        <v>93.665999999999997</v>
      </c>
      <c r="O32">
        <v>87.594999999999999</v>
      </c>
      <c r="P32">
        <v>88.180999999999997</v>
      </c>
      <c r="Q32">
        <v>83.230999999999995</v>
      </c>
      <c r="R32">
        <v>95.256</v>
      </c>
      <c r="S32">
        <v>67.231999999999999</v>
      </c>
      <c r="T32">
        <v>91.564999999999998</v>
      </c>
      <c r="U32">
        <v>93.6</v>
      </c>
      <c r="V32">
        <v>96.516999999999996</v>
      </c>
      <c r="W32">
        <v>101.04</v>
      </c>
      <c r="X32">
        <v>99.268000000000001</v>
      </c>
      <c r="Y32">
        <v>76.602999999999994</v>
      </c>
      <c r="Z32">
        <v>101.648</v>
      </c>
      <c r="AA32">
        <v>84.274000000000001</v>
      </c>
      <c r="AB32">
        <v>88.555999999999997</v>
      </c>
      <c r="AC32" s="1">
        <v>2009</v>
      </c>
      <c r="AD32" s="4">
        <f t="shared" si="2"/>
        <v>1.8891258963420254</v>
      </c>
      <c r="AE32" s="4">
        <f t="shared" si="8"/>
        <v>0.5344175950106278</v>
      </c>
      <c r="AF32" s="4">
        <f t="shared" si="9"/>
        <v>2.5882961191714848</v>
      </c>
      <c r="AG32" s="4">
        <f t="shared" si="10"/>
        <v>0.52819459145341252</v>
      </c>
      <c r="AH32" s="4">
        <f t="shared" si="11"/>
        <v>-0.38900664803930285</v>
      </c>
      <c r="AI32" s="4">
        <f t="shared" si="12"/>
        <v>1.7736534747380128</v>
      </c>
      <c r="AJ32" s="4">
        <f t="shared" si="13"/>
        <v>6.5952012059788956E-2</v>
      </c>
      <c r="AK32" s="4">
        <f t="shared" si="14"/>
        <v>1.8444560634546248</v>
      </c>
      <c r="AL32" s="4">
        <f t="shared" si="15"/>
        <v>2.5698996919674588</v>
      </c>
      <c r="AM32" s="4">
        <f t="shared" si="16"/>
        <v>4.1990496887546414</v>
      </c>
      <c r="AN32" s="4">
        <f t="shared" si="17"/>
        <v>10.804565109520103</v>
      </c>
      <c r="AO32" s="4">
        <f t="shared" si="18"/>
        <v>-4.6246306294296708</v>
      </c>
      <c r="AP32" s="4">
        <f t="shared" si="19"/>
        <v>1.6793495370118983</v>
      </c>
      <c r="AQ32" s="4">
        <f t="shared" si="20"/>
        <v>-9.6539631787942888</v>
      </c>
      <c r="AR32" s="4">
        <f t="shared" si="21"/>
        <v>-3.29546202267893</v>
      </c>
      <c r="AS32" s="4">
        <f t="shared" si="22"/>
        <v>0.87016591325002057</v>
      </c>
      <c r="AT32" s="4">
        <f t="shared" si="23"/>
        <v>0.22200010521331581</v>
      </c>
      <c r="AU32" s="4">
        <f t="shared" si="24"/>
        <v>-5.1159377337454348</v>
      </c>
      <c r="AV32" s="4">
        <f t="shared" si="25"/>
        <v>3.7845986443905355</v>
      </c>
      <c r="AW32" s="4">
        <f t="shared" si="26"/>
        <v>1.0973818370344723</v>
      </c>
      <c r="AX32" s="4">
        <f t="shared" si="27"/>
        <v>-1.1612784303284163</v>
      </c>
      <c r="AY32" s="4">
        <f t="shared" si="28"/>
        <v>3.3995783785996547</v>
      </c>
      <c r="AZ32" s="4">
        <f t="shared" si="3"/>
        <v>0.14628290104212738</v>
      </c>
      <c r="BA32" s="4">
        <f t="shared" si="4"/>
        <v>2.3597952884268247</v>
      </c>
      <c r="BB32" s="4">
        <f t="shared" si="5"/>
        <v>0.44665797067078294</v>
      </c>
      <c r="BC32" s="4">
        <f t="shared" si="6"/>
        <v>1.8909442630879125</v>
      </c>
      <c r="BD32" s="4">
        <f t="shared" si="7"/>
        <v>0.61695431356729724</v>
      </c>
    </row>
    <row r="33" spans="1:56" ht="13.15" x14ac:dyDescent="0.4">
      <c r="A33" s="1">
        <v>2010</v>
      </c>
      <c r="B33">
        <v>90.584999999999994</v>
      </c>
      <c r="C33">
        <v>92.963999999999999</v>
      </c>
      <c r="D33">
        <v>93.885999999999996</v>
      </c>
      <c r="E33">
        <v>100.001</v>
      </c>
      <c r="F33">
        <v>84.216999999999999</v>
      </c>
      <c r="G33">
        <v>89.343000000000004</v>
      </c>
      <c r="H33">
        <v>96.61</v>
      </c>
      <c r="I33">
        <v>92.135000000000005</v>
      </c>
      <c r="J33">
        <v>103.70699999999999</v>
      </c>
      <c r="K33">
        <v>87.016000000000005</v>
      </c>
      <c r="L33">
        <v>83.134</v>
      </c>
      <c r="M33">
        <v>83.373999999999995</v>
      </c>
      <c r="N33">
        <v>94.075000000000003</v>
      </c>
      <c r="O33">
        <v>87.278999999999996</v>
      </c>
      <c r="P33">
        <v>90.415000000000006</v>
      </c>
      <c r="Q33">
        <v>87.1</v>
      </c>
      <c r="R33">
        <v>96.153000000000006</v>
      </c>
      <c r="S33">
        <v>71.236000000000004</v>
      </c>
      <c r="T33">
        <v>92.997</v>
      </c>
      <c r="U33">
        <v>94.201999999999998</v>
      </c>
      <c r="V33">
        <v>97.031000000000006</v>
      </c>
      <c r="W33">
        <v>100</v>
      </c>
      <c r="X33">
        <v>99.418999999999997</v>
      </c>
      <c r="Y33">
        <v>77.328999999999994</v>
      </c>
      <c r="Z33">
        <v>101.97</v>
      </c>
      <c r="AA33">
        <v>85.608999999999995</v>
      </c>
      <c r="AB33">
        <v>89.632000000000005</v>
      </c>
      <c r="AC33" s="1">
        <v>2010</v>
      </c>
      <c r="AD33" s="4">
        <f t="shared" si="2"/>
        <v>0.87304150287856874</v>
      </c>
      <c r="AE33" s="4">
        <f t="shared" si="8"/>
        <v>1.8917556281373926</v>
      </c>
      <c r="AF33" s="4">
        <f t="shared" si="9"/>
        <v>-1.4258115996808263</v>
      </c>
      <c r="AG33" s="4">
        <f t="shared" si="10"/>
        <v>3.2268387096774154</v>
      </c>
      <c r="AH33" s="4">
        <f t="shared" si="11"/>
        <v>1.8232598628927787</v>
      </c>
      <c r="AI33" s="4">
        <f t="shared" si="12"/>
        <v>0.3233956543708949</v>
      </c>
      <c r="AJ33" s="4">
        <f t="shared" si="13"/>
        <v>1.0702292152698467</v>
      </c>
      <c r="AK33" s="4">
        <f t="shared" si="14"/>
        <v>0.6400943756895261</v>
      </c>
      <c r="AL33" s="4">
        <f t="shared" si="15"/>
        <v>-0.177108700464923</v>
      </c>
      <c r="AM33" s="4">
        <f t="shared" si="16"/>
        <v>2.5321974383446966</v>
      </c>
      <c r="AN33" s="4">
        <f t="shared" si="17"/>
        <v>6.3693126567377911</v>
      </c>
      <c r="AO33" s="4">
        <f t="shared" si="18"/>
        <v>-2.8897559839264009</v>
      </c>
      <c r="AP33" s="4">
        <f t="shared" si="19"/>
        <v>0.43665791215596883</v>
      </c>
      <c r="AQ33" s="4">
        <f t="shared" si="20"/>
        <v>-0.36075118442834286</v>
      </c>
      <c r="AR33" s="4">
        <f t="shared" si="21"/>
        <v>2.53342556786611</v>
      </c>
      <c r="AS33" s="4">
        <f t="shared" si="22"/>
        <v>4.6485083682762385</v>
      </c>
      <c r="AT33" s="4">
        <f t="shared" si="23"/>
        <v>0.94167296548248736</v>
      </c>
      <c r="AU33" s="4">
        <f t="shared" si="24"/>
        <v>5.9554973821989599</v>
      </c>
      <c r="AV33" s="4">
        <f t="shared" si="25"/>
        <v>1.5639163435810621</v>
      </c>
      <c r="AW33" s="4">
        <f t="shared" si="26"/>
        <v>0.64316239316239976</v>
      </c>
      <c r="AX33" s="4">
        <f t="shared" si="27"/>
        <v>0.53254867018246443</v>
      </c>
      <c r="AY33" s="4">
        <f t="shared" si="28"/>
        <v>-1.0292953285827466</v>
      </c>
      <c r="AZ33" s="4">
        <f t="shared" si="3"/>
        <v>0.15211347060481994</v>
      </c>
      <c r="BA33" s="4">
        <f t="shared" si="4"/>
        <v>0.94774356095714829</v>
      </c>
      <c r="BB33" s="4">
        <f t="shared" si="5"/>
        <v>0.31677947426413944</v>
      </c>
      <c r="BC33" s="4">
        <f t="shared" si="6"/>
        <v>1.5841184707027001</v>
      </c>
      <c r="BD33" s="4">
        <f t="shared" si="7"/>
        <v>1.215050363611736</v>
      </c>
    </row>
    <row r="34" spans="1:56" ht="13.15" x14ac:dyDescent="0.4">
      <c r="A34" s="1">
        <v>2011</v>
      </c>
      <c r="B34">
        <v>92.245999999999995</v>
      </c>
      <c r="C34">
        <v>94.644000000000005</v>
      </c>
      <c r="D34">
        <v>93.867000000000004</v>
      </c>
      <c r="E34">
        <v>100.64100000000001</v>
      </c>
      <c r="F34">
        <v>88.825999999999993</v>
      </c>
      <c r="G34">
        <v>91.686999999999998</v>
      </c>
      <c r="H34">
        <v>97.525999999999996</v>
      </c>
      <c r="I34">
        <v>93.13</v>
      </c>
      <c r="J34">
        <v>104.70099999999999</v>
      </c>
      <c r="K34">
        <v>88.694000000000003</v>
      </c>
      <c r="L34">
        <v>85.709000000000003</v>
      </c>
      <c r="M34">
        <v>84.5</v>
      </c>
      <c r="N34">
        <v>95.587000000000003</v>
      </c>
      <c r="O34">
        <v>92.972999999999999</v>
      </c>
      <c r="P34">
        <v>95.251999999999995</v>
      </c>
      <c r="Q34">
        <v>90.105000000000004</v>
      </c>
      <c r="R34">
        <v>96.34</v>
      </c>
      <c r="S34">
        <v>75.989999999999995</v>
      </c>
      <c r="T34">
        <v>95.894999999999996</v>
      </c>
      <c r="U34">
        <v>93.951999999999998</v>
      </c>
      <c r="V34">
        <v>98.658000000000001</v>
      </c>
      <c r="W34">
        <v>101.04</v>
      </c>
      <c r="X34">
        <v>99.399000000000001</v>
      </c>
      <c r="Y34">
        <v>78.17</v>
      </c>
      <c r="Z34">
        <v>101.952</v>
      </c>
      <c r="AA34">
        <v>87.483000000000004</v>
      </c>
      <c r="AB34">
        <v>91.480999999999995</v>
      </c>
      <c r="AC34" s="1">
        <v>2011</v>
      </c>
      <c r="AD34" s="4">
        <f t="shared" si="2"/>
        <v>1.8336369156041199</v>
      </c>
      <c r="AE34" s="4">
        <f t="shared" si="8"/>
        <v>1.8071511552859354</v>
      </c>
      <c r="AF34" s="4">
        <f t="shared" si="9"/>
        <v>-2.0237309076953647E-2</v>
      </c>
      <c r="AG34" s="4">
        <f t="shared" si="10"/>
        <v>0.63999360006399275</v>
      </c>
      <c r="AH34" s="4">
        <f t="shared" si="11"/>
        <v>5.4727667810537062</v>
      </c>
      <c r="AI34" s="4">
        <f t="shared" si="12"/>
        <v>2.6235967003570337</v>
      </c>
      <c r="AJ34" s="4">
        <f t="shared" si="13"/>
        <v>0.94814201428423672</v>
      </c>
      <c r="AK34" s="4">
        <f t="shared" si="14"/>
        <v>1.0799370488956406</v>
      </c>
      <c r="AL34" s="4">
        <f t="shared" si="15"/>
        <v>0.95846953436122817</v>
      </c>
      <c r="AM34" s="4">
        <f t="shared" si="16"/>
        <v>1.9283809874046209</v>
      </c>
      <c r="AN34" s="4">
        <f t="shared" si="17"/>
        <v>3.0974090023335954</v>
      </c>
      <c r="AO34" s="4">
        <f t="shared" si="18"/>
        <v>1.3505409360232257</v>
      </c>
      <c r="AP34" s="4">
        <f t="shared" si="19"/>
        <v>1.6072282753122558</v>
      </c>
      <c r="AQ34" s="4">
        <f t="shared" si="20"/>
        <v>6.5239060942494875</v>
      </c>
      <c r="AR34" s="4">
        <f t="shared" si="21"/>
        <v>5.3497760327379185</v>
      </c>
      <c r="AS34" s="4">
        <f t="shared" si="22"/>
        <v>3.4500574052813038</v>
      </c>
      <c r="AT34" s="4">
        <f t="shared" si="23"/>
        <v>0.19448171143905402</v>
      </c>
      <c r="AU34" s="4">
        <f t="shared" si="24"/>
        <v>6.6735920040428942</v>
      </c>
      <c r="AV34" s="4">
        <f t="shared" si="25"/>
        <v>3.116229555792116</v>
      </c>
      <c r="AW34" s="4">
        <f t="shared" si="26"/>
        <v>-0.26538714676970221</v>
      </c>
      <c r="AX34" s="4">
        <f t="shared" si="27"/>
        <v>1.6767837082994008</v>
      </c>
      <c r="AY34" s="4">
        <f t="shared" si="28"/>
        <v>1.0399999999999965</v>
      </c>
      <c r="AZ34" s="4">
        <f t="shared" si="3"/>
        <v>-2.0116879067377802E-2</v>
      </c>
      <c r="BA34" s="4">
        <f t="shared" si="4"/>
        <v>1.0875609409148002</v>
      </c>
      <c r="BB34" s="4">
        <f t="shared" si="5"/>
        <v>-1.765225066195919E-2</v>
      </c>
      <c r="BC34" s="4">
        <f t="shared" si="6"/>
        <v>2.1890221822472133</v>
      </c>
      <c r="BD34" s="4">
        <f t="shared" si="7"/>
        <v>2.0628793288111291</v>
      </c>
    </row>
    <row r="35" spans="1:56" ht="13.15" x14ac:dyDescent="0.4">
      <c r="A35" s="1">
        <v>2012</v>
      </c>
      <c r="B35">
        <v>94.141000000000005</v>
      </c>
      <c r="C35">
        <v>96.5</v>
      </c>
      <c r="D35">
        <v>95.228999999999999</v>
      </c>
      <c r="E35">
        <v>103.02800000000001</v>
      </c>
      <c r="F35">
        <v>92.444000000000003</v>
      </c>
      <c r="G35">
        <v>94.412999999999997</v>
      </c>
      <c r="H35">
        <v>98.659000000000006</v>
      </c>
      <c r="I35">
        <v>94.516000000000005</v>
      </c>
      <c r="J35">
        <v>104.413</v>
      </c>
      <c r="K35">
        <v>91.26</v>
      </c>
      <c r="L35">
        <v>88.658000000000001</v>
      </c>
      <c r="M35">
        <v>86.281000000000006</v>
      </c>
      <c r="N35">
        <v>97.066000000000003</v>
      </c>
      <c r="O35">
        <v>96.350999999999999</v>
      </c>
      <c r="P35">
        <v>97.856999999999999</v>
      </c>
      <c r="Q35">
        <v>93.048000000000002</v>
      </c>
      <c r="R35">
        <v>97.734999999999999</v>
      </c>
      <c r="S35">
        <v>78.537999999999997</v>
      </c>
      <c r="T35">
        <v>98.028000000000006</v>
      </c>
      <c r="U35">
        <v>93.587000000000003</v>
      </c>
      <c r="V35">
        <v>99.902000000000001</v>
      </c>
      <c r="W35">
        <v>101.524</v>
      </c>
      <c r="X35">
        <v>99.287999999999997</v>
      </c>
      <c r="Y35">
        <v>78.953000000000003</v>
      </c>
      <c r="Z35">
        <v>102.014</v>
      </c>
      <c r="AA35">
        <v>88.828999999999994</v>
      </c>
      <c r="AB35">
        <v>93.183999999999997</v>
      </c>
      <c r="AC35" s="1">
        <v>2012</v>
      </c>
      <c r="AD35" s="4">
        <f t="shared" si="2"/>
        <v>2.0542896168939784</v>
      </c>
      <c r="AE35" s="4">
        <f t="shared" si="8"/>
        <v>1.961032923376016</v>
      </c>
      <c r="AF35" s="4">
        <f t="shared" si="9"/>
        <v>1.4509891655214213</v>
      </c>
      <c r="AG35" s="4">
        <f t="shared" si="10"/>
        <v>2.371796782623381</v>
      </c>
      <c r="AH35" s="4">
        <f t="shared" si="11"/>
        <v>4.0731317407065593</v>
      </c>
      <c r="AI35" s="4">
        <f t="shared" si="12"/>
        <v>2.9731586811652777</v>
      </c>
      <c r="AJ35" s="4">
        <f t="shared" si="13"/>
        <v>1.1617414843221319</v>
      </c>
      <c r="AK35" s="4">
        <f t="shared" si="14"/>
        <v>1.4882422420272823</v>
      </c>
      <c r="AL35" s="4">
        <f t="shared" si="15"/>
        <v>-0.27506900602668471</v>
      </c>
      <c r="AM35" s="4">
        <f t="shared" si="16"/>
        <v>2.8930931066363019</v>
      </c>
      <c r="AN35" s="4">
        <f t="shared" si="17"/>
        <v>3.4407121772509264</v>
      </c>
      <c r="AO35" s="4">
        <f t="shared" si="18"/>
        <v>2.1076923076923215</v>
      </c>
      <c r="AP35" s="4">
        <f t="shared" si="19"/>
        <v>1.5472815340998203</v>
      </c>
      <c r="AQ35" s="4">
        <f t="shared" si="20"/>
        <v>3.633312897292762</v>
      </c>
      <c r="AR35" s="4">
        <f t="shared" si="21"/>
        <v>2.7348507117960885</v>
      </c>
      <c r="AS35" s="4">
        <f t="shared" si="22"/>
        <v>3.2661894456467389</v>
      </c>
      <c r="AT35" s="4">
        <f t="shared" si="23"/>
        <v>1.4479966784305631</v>
      </c>
      <c r="AU35" s="4">
        <f t="shared" si="24"/>
        <v>3.3530727727332676</v>
      </c>
      <c r="AV35" s="4">
        <f t="shared" si="25"/>
        <v>2.2243078366964042</v>
      </c>
      <c r="AW35" s="4">
        <f t="shared" si="26"/>
        <v>-0.38849625340598992</v>
      </c>
      <c r="AX35" s="4">
        <f t="shared" si="27"/>
        <v>1.2609215674349805</v>
      </c>
      <c r="AY35" s="4">
        <f t="shared" si="28"/>
        <v>0.47901821060964966</v>
      </c>
      <c r="AZ35" s="4">
        <f t="shared" si="3"/>
        <v>-0.11167114357287788</v>
      </c>
      <c r="BA35" s="4">
        <f t="shared" si="4"/>
        <v>1.0016630420877526</v>
      </c>
      <c r="BB35" s="4">
        <f t="shared" si="5"/>
        <v>6.0812931575648932E-2</v>
      </c>
      <c r="BC35" s="4">
        <f t="shared" si="6"/>
        <v>1.5385846393013436</v>
      </c>
      <c r="BD35" s="4">
        <f t="shared" si="7"/>
        <v>1.8615887452039237</v>
      </c>
    </row>
    <row r="36" spans="1:56" ht="13.15" x14ac:dyDescent="0.4">
      <c r="A36" s="1">
        <v>2013</v>
      </c>
      <c r="B36">
        <v>95.668999999999997</v>
      </c>
      <c r="C36">
        <v>97.727000000000004</v>
      </c>
      <c r="D36">
        <v>96.528000000000006</v>
      </c>
      <c r="E36">
        <v>103.94199999999999</v>
      </c>
      <c r="F36">
        <v>96.17</v>
      </c>
      <c r="G36">
        <v>96.828999999999994</v>
      </c>
      <c r="H36">
        <v>99.426000000000002</v>
      </c>
      <c r="I36">
        <v>96.373000000000005</v>
      </c>
      <c r="J36">
        <v>102.27800000000001</v>
      </c>
      <c r="K36">
        <v>93.834000000000003</v>
      </c>
      <c r="L36">
        <v>90.540999999999997</v>
      </c>
      <c r="M36">
        <v>87.257999999999996</v>
      </c>
      <c r="N36">
        <v>98.18</v>
      </c>
      <c r="O36">
        <v>98.007000000000005</v>
      </c>
      <c r="P36">
        <v>99.11</v>
      </c>
      <c r="Q36">
        <v>95.165999999999997</v>
      </c>
      <c r="R36">
        <v>98.981999999999999</v>
      </c>
      <c r="S36">
        <v>80.543000000000006</v>
      </c>
      <c r="T36">
        <v>98.242999999999995</v>
      </c>
      <c r="U36">
        <v>95.691999999999993</v>
      </c>
      <c r="V36">
        <v>100.41</v>
      </c>
      <c r="W36">
        <v>103.149</v>
      </c>
      <c r="X36">
        <v>99.680999999999997</v>
      </c>
      <c r="Y36">
        <v>79.685000000000002</v>
      </c>
      <c r="Z36">
        <v>101.91200000000001</v>
      </c>
      <c r="AA36">
        <v>90.71</v>
      </c>
      <c r="AB36">
        <v>94.77</v>
      </c>
      <c r="AC36" s="1">
        <v>2013</v>
      </c>
      <c r="AD36" s="4">
        <f t="shared" si="2"/>
        <v>1.6230972689901257</v>
      </c>
      <c r="AE36" s="4">
        <f t="shared" si="8"/>
        <v>1.2715025906735899</v>
      </c>
      <c r="AF36" s="4">
        <f t="shared" si="9"/>
        <v>1.3640802696657683</v>
      </c>
      <c r="AG36" s="4">
        <f t="shared" si="10"/>
        <v>0.88713747719064706</v>
      </c>
      <c r="AH36" s="4">
        <f t="shared" si="11"/>
        <v>4.0305482237895429</v>
      </c>
      <c r="AI36" s="4">
        <f t="shared" si="12"/>
        <v>2.5589696334191281</v>
      </c>
      <c r="AJ36" s="4">
        <f t="shared" si="13"/>
        <v>0.7774252729097153</v>
      </c>
      <c r="AK36" s="4">
        <f t="shared" si="14"/>
        <v>1.9647467095518234</v>
      </c>
      <c r="AL36" s="4">
        <f t="shared" si="15"/>
        <v>-2.0447645408138704</v>
      </c>
      <c r="AM36" s="4">
        <f t="shared" si="16"/>
        <v>2.8205128205128105</v>
      </c>
      <c r="AN36" s="4">
        <f t="shared" si="17"/>
        <v>2.1238918089738101</v>
      </c>
      <c r="AO36" s="4">
        <f t="shared" si="18"/>
        <v>1.1323466348326816</v>
      </c>
      <c r="AP36" s="4">
        <f t="shared" si="19"/>
        <v>1.1476727175323997</v>
      </c>
      <c r="AQ36" s="4">
        <f t="shared" si="20"/>
        <v>1.718715944826732</v>
      </c>
      <c r="AR36" s="4">
        <f t="shared" si="21"/>
        <v>1.2804398254596006</v>
      </c>
      <c r="AS36" s="4">
        <f t="shared" si="22"/>
        <v>2.2762445189579594</v>
      </c>
      <c r="AT36" s="4">
        <f t="shared" si="23"/>
        <v>1.2758991149536936</v>
      </c>
      <c r="AU36" s="4">
        <f t="shared" si="24"/>
        <v>2.5529043265680507</v>
      </c>
      <c r="AV36" s="4">
        <f t="shared" si="25"/>
        <v>0.21932509079036766</v>
      </c>
      <c r="AW36" s="4">
        <f t="shared" si="26"/>
        <v>2.2492440189342489</v>
      </c>
      <c r="AX36" s="4">
        <f t="shared" si="27"/>
        <v>0.50849832836179498</v>
      </c>
      <c r="AY36" s="4">
        <f t="shared" si="28"/>
        <v>1.6006067530830226</v>
      </c>
      <c r="AZ36" s="4">
        <f t="shared" si="3"/>
        <v>0.39581822576746362</v>
      </c>
      <c r="BA36" s="4">
        <f t="shared" si="4"/>
        <v>0.92713386445100188</v>
      </c>
      <c r="BB36" s="4">
        <f t="shared" si="5"/>
        <v>-9.9986276393426721E-2</v>
      </c>
      <c r="BC36" s="4">
        <f t="shared" si="6"/>
        <v>2.1175517004581756</v>
      </c>
      <c r="BD36" s="4">
        <f t="shared" si="7"/>
        <v>1.7020089285714191</v>
      </c>
    </row>
    <row r="37" spans="1:56" ht="13.15" x14ac:dyDescent="0.4">
      <c r="A37" s="1">
        <v>2014</v>
      </c>
      <c r="B37">
        <v>97.751000000000005</v>
      </c>
      <c r="C37">
        <v>98.686999999999998</v>
      </c>
      <c r="D37">
        <v>99.016999999999996</v>
      </c>
      <c r="E37">
        <v>105.018</v>
      </c>
      <c r="F37">
        <v>98.974000000000004</v>
      </c>
      <c r="G37">
        <v>98.409000000000006</v>
      </c>
      <c r="H37">
        <v>100</v>
      </c>
      <c r="I37">
        <v>98.174999999999997</v>
      </c>
      <c r="J37">
        <v>100.295</v>
      </c>
      <c r="K37">
        <v>97.299000000000007</v>
      </c>
      <c r="L37">
        <v>94.290999999999997</v>
      </c>
      <c r="M37">
        <v>87.418000000000006</v>
      </c>
      <c r="N37">
        <v>99.076999999999998</v>
      </c>
      <c r="O37">
        <v>99.884</v>
      </c>
      <c r="P37">
        <v>99.936000000000007</v>
      </c>
      <c r="Q37">
        <v>97.826999999999998</v>
      </c>
      <c r="R37">
        <v>99.231999999999999</v>
      </c>
      <c r="S37">
        <v>80.751000000000005</v>
      </c>
      <c r="T37">
        <v>98.7</v>
      </c>
      <c r="U37">
        <v>96.366</v>
      </c>
      <c r="V37">
        <v>100.217</v>
      </c>
      <c r="W37">
        <v>103.619</v>
      </c>
      <c r="X37">
        <v>99.456000000000003</v>
      </c>
      <c r="Y37">
        <v>81.075000000000003</v>
      </c>
      <c r="Z37">
        <v>101.27500000000001</v>
      </c>
      <c r="AA37">
        <v>91.905000000000001</v>
      </c>
      <c r="AB37">
        <v>96.421000000000006</v>
      </c>
      <c r="AC37" s="1">
        <v>2014</v>
      </c>
      <c r="AD37" s="4">
        <f t="shared" si="2"/>
        <v>2.1762535408544226</v>
      </c>
      <c r="AE37" s="4">
        <f t="shared" si="8"/>
        <v>0.98232832277671545</v>
      </c>
      <c r="AF37" s="4">
        <f t="shared" si="9"/>
        <v>2.578526437924733</v>
      </c>
      <c r="AG37" s="4">
        <f t="shared" si="10"/>
        <v>1.0351927036231778</v>
      </c>
      <c r="AH37" s="4">
        <f t="shared" si="11"/>
        <v>2.9156701674118768</v>
      </c>
      <c r="AI37" s="4">
        <f t="shared" si="12"/>
        <v>1.631742556465543</v>
      </c>
      <c r="AJ37" s="4">
        <f t="shared" si="13"/>
        <v>0.57731378110352782</v>
      </c>
      <c r="AK37" s="4">
        <f t="shared" si="14"/>
        <v>1.869818310107596</v>
      </c>
      <c r="AL37" s="4">
        <f t="shared" si="15"/>
        <v>-1.9388333757015208</v>
      </c>
      <c r="AM37" s="4">
        <f t="shared" si="16"/>
        <v>3.6926913485517021</v>
      </c>
      <c r="AN37" s="4">
        <f t="shared" si="17"/>
        <v>4.1417700268386648</v>
      </c>
      <c r="AO37" s="4">
        <f t="shared" si="18"/>
        <v>0.18336427605492034</v>
      </c>
      <c r="AP37" s="4">
        <f t="shared" si="19"/>
        <v>0.91362803014869431</v>
      </c>
      <c r="AQ37" s="4">
        <f t="shared" si="20"/>
        <v>1.9151693246400647</v>
      </c>
      <c r="AR37" s="4">
        <f t="shared" si="21"/>
        <v>0.83341741499345368</v>
      </c>
      <c r="AS37" s="4">
        <f t="shared" si="22"/>
        <v>2.7961666981905386</v>
      </c>
      <c r="AT37" s="4">
        <f t="shared" si="23"/>
        <v>0.25257117455699252</v>
      </c>
      <c r="AU37" s="4">
        <f t="shared" si="24"/>
        <v>0.25824714748643451</v>
      </c>
      <c r="AV37" s="4">
        <f t="shared" si="25"/>
        <v>0.46517309121261174</v>
      </c>
      <c r="AW37" s="4">
        <f t="shared" si="26"/>
        <v>0.70434310078169027</v>
      </c>
      <c r="AX37" s="4">
        <f t="shared" si="27"/>
        <v>-0.19221193108256429</v>
      </c>
      <c r="AY37" s="4">
        <f t="shared" si="28"/>
        <v>0.45565153321893703</v>
      </c>
      <c r="AZ37" s="4">
        <f t="shared" si="3"/>
        <v>-0.22572004694976222</v>
      </c>
      <c r="BA37" s="4">
        <f t="shared" si="4"/>
        <v>1.7443684507749246</v>
      </c>
      <c r="BB37" s="4">
        <f t="shared" si="5"/>
        <v>-0.62504906193578957</v>
      </c>
      <c r="BC37" s="4">
        <f t="shared" si="6"/>
        <v>1.3173850733105619</v>
      </c>
      <c r="BD37" s="4">
        <f t="shared" si="7"/>
        <v>1.7421124828532308</v>
      </c>
    </row>
    <row r="38" spans="1:56" ht="13.15" x14ac:dyDescent="0.4">
      <c r="A38" s="1">
        <v>2015</v>
      </c>
      <c r="B38">
        <v>100</v>
      </c>
      <c r="C38">
        <v>100</v>
      </c>
      <c r="D38">
        <v>100</v>
      </c>
      <c r="E38">
        <v>105.47199999999999</v>
      </c>
      <c r="F38">
        <v>100</v>
      </c>
      <c r="G38">
        <v>100</v>
      </c>
      <c r="H38">
        <v>101.13800000000001</v>
      </c>
      <c r="I38">
        <v>100</v>
      </c>
      <c r="J38">
        <v>100</v>
      </c>
      <c r="K38">
        <v>100</v>
      </c>
      <c r="L38">
        <v>100</v>
      </c>
      <c r="M38">
        <v>94.673000000000002</v>
      </c>
      <c r="N38">
        <v>100</v>
      </c>
      <c r="O38">
        <v>100</v>
      </c>
      <c r="P38">
        <v>100</v>
      </c>
      <c r="Q38">
        <v>100</v>
      </c>
      <c r="R38">
        <v>100</v>
      </c>
      <c r="S38">
        <v>78.486000000000004</v>
      </c>
      <c r="T38">
        <v>100</v>
      </c>
      <c r="U38">
        <v>98.311999999999998</v>
      </c>
      <c r="V38">
        <v>100</v>
      </c>
      <c r="W38">
        <v>104.66</v>
      </c>
      <c r="X38">
        <v>100</v>
      </c>
      <c r="Y38">
        <v>82.795000000000002</v>
      </c>
      <c r="Z38">
        <v>100</v>
      </c>
      <c r="AA38">
        <v>92.512</v>
      </c>
      <c r="AB38">
        <v>97.316000000000003</v>
      </c>
      <c r="AC38" s="1">
        <v>2015</v>
      </c>
      <c r="AD38" s="4">
        <f t="shared" si="2"/>
        <v>2.3007437264068953</v>
      </c>
      <c r="AE38" s="4">
        <f t="shared" si="8"/>
        <v>1.3304690587412793</v>
      </c>
      <c r="AF38" s="4">
        <f t="shared" si="9"/>
        <v>0.99275881919267395</v>
      </c>
      <c r="AG38" s="4">
        <f t="shared" si="10"/>
        <v>0.43230684263648733</v>
      </c>
      <c r="AH38" s="4">
        <f t="shared" si="11"/>
        <v>1.0366358841715995</v>
      </c>
      <c r="AI38" s="4">
        <f t="shared" si="12"/>
        <v>1.6167220477801836</v>
      </c>
      <c r="AJ38" s="4">
        <f t="shared" si="13"/>
        <v>1.1379999999999946</v>
      </c>
      <c r="AK38" s="4">
        <f t="shared" si="14"/>
        <v>1.8589253883371626</v>
      </c>
      <c r="AL38" s="4">
        <f t="shared" si="15"/>
        <v>-0.29413230968642345</v>
      </c>
      <c r="AM38" s="4">
        <f t="shared" si="16"/>
        <v>2.7759791981418092</v>
      </c>
      <c r="AN38" s="4">
        <f t="shared" si="17"/>
        <v>6.0546605720588342</v>
      </c>
      <c r="AO38" s="4">
        <f t="shared" si="18"/>
        <v>8.2992061131574637</v>
      </c>
      <c r="AP38" s="4">
        <f t="shared" si="19"/>
        <v>0.93159865559111488</v>
      </c>
      <c r="AQ38" s="4">
        <f t="shared" si="20"/>
        <v>0.11613471627087701</v>
      </c>
      <c r="AR38" s="4">
        <f t="shared" si="21"/>
        <v>6.4040986231184149E-2</v>
      </c>
      <c r="AS38" s="4">
        <f t="shared" si="22"/>
        <v>2.2212681570527693</v>
      </c>
      <c r="AT38" s="4">
        <f t="shared" si="23"/>
        <v>0.77394388906804057</v>
      </c>
      <c r="AU38" s="4">
        <f t="shared" si="24"/>
        <v>-2.8049188245346857</v>
      </c>
      <c r="AV38" s="4">
        <f t="shared" si="25"/>
        <v>1.3171225937183451</v>
      </c>
      <c r="AW38" s="4">
        <f t="shared" si="26"/>
        <v>2.0193844301932273</v>
      </c>
      <c r="AX38" s="4">
        <f t="shared" si="27"/>
        <v>-0.21653012961873053</v>
      </c>
      <c r="AY38" s="4">
        <f t="shared" si="28"/>
        <v>1.0046420058097416</v>
      </c>
      <c r="AZ38" s="4">
        <f t="shared" si="3"/>
        <v>0.54697554697553663</v>
      </c>
      <c r="BA38" s="4">
        <f t="shared" si="4"/>
        <v>2.1214924452667372</v>
      </c>
      <c r="BB38" s="4">
        <f t="shared" si="5"/>
        <v>-1.2589484078005531</v>
      </c>
      <c r="BC38" s="4">
        <f t="shared" si="6"/>
        <v>0.66046461019531044</v>
      </c>
      <c r="BD38" s="4">
        <f t="shared" si="7"/>
        <v>0.9282210306883254</v>
      </c>
    </row>
    <row r="39" spans="1:56" ht="13.15" x14ac:dyDescent="0.4">
      <c r="A39" s="1">
        <v>2016</v>
      </c>
      <c r="B39">
        <v>101.848</v>
      </c>
      <c r="C39">
        <v>101.92100000000001</v>
      </c>
      <c r="D39">
        <v>101.14100000000001</v>
      </c>
      <c r="E39">
        <v>105.739</v>
      </c>
      <c r="F39">
        <v>102.187</v>
      </c>
      <c r="G39">
        <v>100.087</v>
      </c>
      <c r="H39">
        <v>101.667</v>
      </c>
      <c r="I39">
        <v>101.328</v>
      </c>
      <c r="J39">
        <v>99.421000000000006</v>
      </c>
      <c r="K39">
        <v>101.32</v>
      </c>
      <c r="L39">
        <v>102.261</v>
      </c>
      <c r="M39">
        <v>95.225999999999999</v>
      </c>
      <c r="N39">
        <v>101.134</v>
      </c>
      <c r="O39">
        <v>100.863</v>
      </c>
      <c r="P39">
        <v>101.57599999999999</v>
      </c>
      <c r="Q39">
        <v>98.891999999999996</v>
      </c>
      <c r="R39">
        <v>100.455</v>
      </c>
      <c r="S39">
        <v>77.231999999999999</v>
      </c>
      <c r="T39">
        <v>100.087</v>
      </c>
      <c r="U39">
        <v>100</v>
      </c>
      <c r="V39">
        <v>99.488</v>
      </c>
      <c r="W39">
        <v>105.575</v>
      </c>
      <c r="X39">
        <v>100.322</v>
      </c>
      <c r="Y39">
        <v>84.058000000000007</v>
      </c>
      <c r="Z39">
        <v>99.391000000000005</v>
      </c>
      <c r="AA39">
        <v>94.33</v>
      </c>
      <c r="AB39">
        <v>98.241</v>
      </c>
      <c r="AC39" s="1">
        <v>2016</v>
      </c>
      <c r="AD39" s="4">
        <f t="shared" si="2"/>
        <v>1.8480000000000052</v>
      </c>
      <c r="AE39" s="4">
        <f t="shared" si="8"/>
        <v>1.9210000000000171</v>
      </c>
      <c r="AF39" s="4">
        <f t="shared" si="9"/>
        <v>1.1410000000000142</v>
      </c>
      <c r="AG39" s="4">
        <f t="shared" si="10"/>
        <v>0.25314775485438812</v>
      </c>
      <c r="AH39" s="4">
        <f t="shared" si="11"/>
        <v>2.1870000000000056</v>
      </c>
      <c r="AI39" s="4">
        <f t="shared" si="12"/>
        <v>8.6999999999992639E-2</v>
      </c>
      <c r="AJ39" s="4">
        <f t="shared" si="13"/>
        <v>0.52304771698075125</v>
      </c>
      <c r="AK39" s="4">
        <f t="shared" si="14"/>
        <v>1.3279999999999959</v>
      </c>
      <c r="AL39" s="4">
        <f t="shared" si="15"/>
        <v>-0.57899999999999618</v>
      </c>
      <c r="AM39" s="4">
        <f t="shared" si="16"/>
        <v>1.3199999999999878</v>
      </c>
      <c r="AN39" s="4">
        <f t="shared" si="17"/>
        <v>2.2610000000000019</v>
      </c>
      <c r="AO39" s="4">
        <f t="shared" si="18"/>
        <v>0.58411585140429878</v>
      </c>
      <c r="AP39" s="4">
        <f t="shared" si="19"/>
        <v>1.1339999999999906</v>
      </c>
      <c r="AQ39" s="4">
        <f t="shared" si="20"/>
        <v>0.86299999999999155</v>
      </c>
      <c r="AR39" s="4">
        <f t="shared" si="21"/>
        <v>1.5759999999999996</v>
      </c>
      <c r="AS39" s="4">
        <f t="shared" si="22"/>
        <v>-1.108000000000009</v>
      </c>
      <c r="AT39" s="4">
        <f t="shared" si="23"/>
        <v>0.4550000000000054</v>
      </c>
      <c r="AU39" s="4">
        <f t="shared" si="24"/>
        <v>-1.5977371760568793</v>
      </c>
      <c r="AV39" s="4">
        <f t="shared" si="25"/>
        <v>8.6999999999992639E-2</v>
      </c>
      <c r="AW39" s="4">
        <f t="shared" si="26"/>
        <v>1.7169826674261479</v>
      </c>
      <c r="AX39" s="4">
        <f t="shared" si="27"/>
        <v>-0.51200000000000134</v>
      </c>
      <c r="AY39" s="4">
        <f t="shared" si="28"/>
        <v>0.87425950697497257</v>
      </c>
      <c r="AZ39" s="4">
        <f t="shared" si="3"/>
        <v>0.32200000000000006</v>
      </c>
      <c r="BA39" s="4">
        <f t="shared" si="4"/>
        <v>1.5254544356543276</v>
      </c>
      <c r="BB39" s="4">
        <f t="shared" si="5"/>
        <v>-0.60899999999999288</v>
      </c>
      <c r="BC39" s="4">
        <f t="shared" si="6"/>
        <v>1.9651504669664366</v>
      </c>
      <c r="BD39" s="4">
        <f t="shared" si="7"/>
        <v>0.9505117349664971</v>
      </c>
    </row>
    <row r="40" spans="1:56" ht="13.15" x14ac:dyDescent="0.4">
      <c r="A40" s="1">
        <v>2017</v>
      </c>
      <c r="B40">
        <v>102.872</v>
      </c>
      <c r="C40">
        <v>103.786</v>
      </c>
      <c r="D40">
        <v>102.46299999999999</v>
      </c>
      <c r="E40">
        <v>106.995</v>
      </c>
      <c r="F40">
        <v>105.85599999999999</v>
      </c>
      <c r="G40">
        <v>100.907</v>
      </c>
      <c r="H40">
        <v>102.197</v>
      </c>
      <c r="I40">
        <v>102.851</v>
      </c>
      <c r="J40">
        <v>99.704999999999998</v>
      </c>
      <c r="K40">
        <v>105.40300000000001</v>
      </c>
      <c r="L40">
        <v>103.21899999999999</v>
      </c>
      <c r="M40">
        <v>96.418000000000006</v>
      </c>
      <c r="N40">
        <v>101.869</v>
      </c>
      <c r="O40">
        <v>103.837</v>
      </c>
      <c r="P40">
        <v>105.887</v>
      </c>
      <c r="Q40">
        <v>101.012</v>
      </c>
      <c r="R40">
        <v>101.721</v>
      </c>
      <c r="S40">
        <v>80.384</v>
      </c>
      <c r="T40">
        <v>101.851</v>
      </c>
      <c r="U40">
        <v>101.512</v>
      </c>
      <c r="V40">
        <v>100.697</v>
      </c>
      <c r="W40">
        <v>107.121</v>
      </c>
      <c r="X40">
        <v>101.624</v>
      </c>
      <c r="Y40">
        <v>85.852999999999994</v>
      </c>
      <c r="Z40">
        <v>99.022999999999996</v>
      </c>
      <c r="AA40">
        <v>96.081000000000003</v>
      </c>
      <c r="AB40">
        <v>100</v>
      </c>
      <c r="AC40" s="1">
        <v>2017</v>
      </c>
      <c r="AD40" s="4">
        <f t="shared" si="2"/>
        <v>1.005419841332178</v>
      </c>
      <c r="AE40" s="4">
        <f t="shared" si="8"/>
        <v>1.8298486082357845</v>
      </c>
      <c r="AF40" s="4">
        <f t="shared" si="9"/>
        <v>1.3070861470620088</v>
      </c>
      <c r="AG40" s="4">
        <f t="shared" si="10"/>
        <v>1.1878304126197614</v>
      </c>
      <c r="AH40" s="4">
        <f t="shared" si="11"/>
        <v>3.5904762836759918</v>
      </c>
      <c r="AI40" s="4">
        <f t="shared" si="12"/>
        <v>0.81928722011848087</v>
      </c>
      <c r="AJ40" s="4">
        <f t="shared" si="13"/>
        <v>0.52130976619748637</v>
      </c>
      <c r="AK40" s="4">
        <f t="shared" si="14"/>
        <v>1.5030396336649154</v>
      </c>
      <c r="AL40" s="4">
        <f t="shared" si="15"/>
        <v>0.28565393629111924</v>
      </c>
      <c r="AM40" s="4">
        <f t="shared" si="16"/>
        <v>4.0298065534938976</v>
      </c>
      <c r="AN40" s="4">
        <f t="shared" si="17"/>
        <v>0.9368185329695633</v>
      </c>
      <c r="AO40" s="4">
        <f t="shared" si="18"/>
        <v>1.2517589733896273</v>
      </c>
      <c r="AP40" s="4">
        <f t="shared" si="19"/>
        <v>0.7267585579528113</v>
      </c>
      <c r="AQ40" s="4">
        <f t="shared" si="20"/>
        <v>2.9485539791598514</v>
      </c>
      <c r="AR40" s="4">
        <f t="shared" si="21"/>
        <v>4.2441127825470604</v>
      </c>
      <c r="AS40" s="4">
        <f t="shared" si="22"/>
        <v>2.1437527808114032</v>
      </c>
      <c r="AT40" s="4">
        <f t="shared" si="23"/>
        <v>1.2602657906525261</v>
      </c>
      <c r="AU40" s="4">
        <f t="shared" si="24"/>
        <v>4.0812098611974434</v>
      </c>
      <c r="AV40" s="4">
        <f t="shared" si="25"/>
        <v>1.7624666540110079</v>
      </c>
      <c r="AW40" s="4">
        <f t="shared" si="26"/>
        <v>1.5120000000000022</v>
      </c>
      <c r="AX40" s="4">
        <f t="shared" si="27"/>
        <v>1.2152219363139372</v>
      </c>
      <c r="AY40" s="4">
        <f t="shared" si="28"/>
        <v>1.4643618280842929</v>
      </c>
      <c r="AZ40" s="4">
        <f t="shared" si="3"/>
        <v>1.2978210163274273</v>
      </c>
      <c r="BA40" s="4">
        <f t="shared" si="4"/>
        <v>2.1354302981274609</v>
      </c>
      <c r="BB40" s="4">
        <f t="shared" si="5"/>
        <v>-0.37025485204899011</v>
      </c>
      <c r="BC40" s="4">
        <f t="shared" si="6"/>
        <v>1.8562493374324252</v>
      </c>
      <c r="BD40" s="4">
        <f t="shared" si="7"/>
        <v>1.7904948035952328</v>
      </c>
    </row>
    <row r="41" spans="1:56" ht="13.15" x14ac:dyDescent="0.4">
      <c r="A41" s="1">
        <v>2018</v>
      </c>
      <c r="B41">
        <v>104.76300000000001</v>
      </c>
      <c r="C41">
        <v>105.395</v>
      </c>
      <c r="D41">
        <v>105.09399999999999</v>
      </c>
      <c r="E41">
        <v>107.79300000000001</v>
      </c>
      <c r="F41">
        <v>110.977</v>
      </c>
      <c r="G41">
        <v>102.92700000000001</v>
      </c>
      <c r="H41">
        <v>103.211</v>
      </c>
      <c r="I41">
        <v>104.914</v>
      </c>
      <c r="J41">
        <v>99.54</v>
      </c>
      <c r="K41">
        <v>110.51300000000001</v>
      </c>
      <c r="L41">
        <v>105.935</v>
      </c>
      <c r="M41">
        <v>97.495999999999995</v>
      </c>
      <c r="N41">
        <v>102.95699999999999</v>
      </c>
      <c r="O41">
        <v>107.879</v>
      </c>
      <c r="P41">
        <v>109.621</v>
      </c>
      <c r="Q41">
        <v>103.145</v>
      </c>
      <c r="R41">
        <v>104.2</v>
      </c>
      <c r="S41">
        <v>85.804000000000002</v>
      </c>
      <c r="T41">
        <v>103.10299999999999</v>
      </c>
      <c r="U41">
        <v>103.352</v>
      </c>
      <c r="V41">
        <v>102.746</v>
      </c>
      <c r="W41">
        <v>109.384</v>
      </c>
      <c r="X41">
        <v>102.892</v>
      </c>
      <c r="Y41">
        <v>87.911000000000001</v>
      </c>
      <c r="Z41">
        <v>99.790999999999997</v>
      </c>
      <c r="AA41">
        <v>97.927999999999997</v>
      </c>
      <c r="AB41">
        <v>102.291</v>
      </c>
      <c r="AC41" s="1">
        <v>2018</v>
      </c>
      <c r="AD41" s="4">
        <f t="shared" si="2"/>
        <v>1.838206703476164</v>
      </c>
      <c r="AE41" s="4">
        <f t="shared" si="8"/>
        <v>1.5503054361859947</v>
      </c>
      <c r="AF41" s="4">
        <f t="shared" si="9"/>
        <v>2.5677561656402892</v>
      </c>
      <c r="AG41" s="4">
        <f t="shared" si="10"/>
        <v>0.7458292443572212</v>
      </c>
      <c r="AH41" s="4">
        <f t="shared" si="11"/>
        <v>4.8377040507859848</v>
      </c>
      <c r="AI41" s="4">
        <f t="shared" si="12"/>
        <v>2.0018432814373766</v>
      </c>
      <c r="AJ41" s="4">
        <f t="shared" si="13"/>
        <v>0.99220133663413534</v>
      </c>
      <c r="AK41" s="4">
        <f t="shared" si="14"/>
        <v>2.0058142361280007</v>
      </c>
      <c r="AL41" s="4">
        <f t="shared" si="15"/>
        <v>-0.16548819016096727</v>
      </c>
      <c r="AM41" s="4">
        <f t="shared" si="16"/>
        <v>4.8480593531493366</v>
      </c>
      <c r="AN41" s="4">
        <f t="shared" si="17"/>
        <v>2.6312985012449275</v>
      </c>
      <c r="AO41" s="4">
        <f t="shared" si="18"/>
        <v>1.1180484971685667</v>
      </c>
      <c r="AP41" s="4">
        <f t="shared" si="19"/>
        <v>1.0680383629956047</v>
      </c>
      <c r="AQ41" s="4">
        <f t="shared" si="20"/>
        <v>3.8926394252530416</v>
      </c>
      <c r="AR41" s="4">
        <f t="shared" si="21"/>
        <v>3.5264007857432889</v>
      </c>
      <c r="AS41" s="4">
        <f t="shared" si="22"/>
        <v>2.1116303013503313</v>
      </c>
      <c r="AT41" s="4">
        <f t="shared" si="23"/>
        <v>2.4370582278978814</v>
      </c>
      <c r="AU41" s="4">
        <f t="shared" si="24"/>
        <v>6.7426353503184711</v>
      </c>
      <c r="AV41" s="4">
        <f t="shared" si="25"/>
        <v>1.2292466446083061</v>
      </c>
      <c r="AW41" s="4">
        <f t="shared" si="26"/>
        <v>1.8125935849948815</v>
      </c>
      <c r="AX41" s="4">
        <f t="shared" si="27"/>
        <v>2.0348173232568989</v>
      </c>
      <c r="AY41" s="4">
        <f t="shared" si="28"/>
        <v>2.1125642964498148</v>
      </c>
      <c r="AZ41" s="4">
        <f t="shared" si="3"/>
        <v>1.2477367550972174</v>
      </c>
      <c r="BA41" s="4">
        <f t="shared" si="4"/>
        <v>2.3971206597323436</v>
      </c>
      <c r="BB41" s="4">
        <f t="shared" si="5"/>
        <v>0.77557739111115964</v>
      </c>
      <c r="BC41" s="4">
        <f t="shared" si="6"/>
        <v>1.9223363620278766</v>
      </c>
      <c r="BD41" s="4">
        <f t="shared" si="7"/>
        <v>2.2909999999999986</v>
      </c>
    </row>
    <row r="42" spans="1:56" ht="13.15" x14ac:dyDescent="0.4">
      <c r="A42" s="1">
        <v>2019</v>
      </c>
      <c r="B42">
        <v>106.44799999999999</v>
      </c>
      <c r="C42">
        <v>107.258</v>
      </c>
      <c r="D42">
        <v>109.181</v>
      </c>
      <c r="E42">
        <v>108.925</v>
      </c>
      <c r="F42">
        <v>114.979</v>
      </c>
      <c r="G42">
        <v>104.468</v>
      </c>
      <c r="H42">
        <v>104.53100000000001</v>
      </c>
      <c r="I42">
        <v>107.154</v>
      </c>
      <c r="J42">
        <v>99.766000000000005</v>
      </c>
      <c r="K42">
        <v>115.801</v>
      </c>
      <c r="L42">
        <v>110.657</v>
      </c>
      <c r="M42">
        <v>100.768</v>
      </c>
      <c r="N42">
        <v>103.923</v>
      </c>
      <c r="O42">
        <v>112.47</v>
      </c>
      <c r="P42">
        <v>112.66</v>
      </c>
      <c r="Q42">
        <v>104.074</v>
      </c>
      <c r="R42">
        <v>107.36</v>
      </c>
      <c r="S42">
        <v>85.332999999999998</v>
      </c>
      <c r="T42">
        <v>106.23</v>
      </c>
      <c r="U42">
        <v>105.16</v>
      </c>
      <c r="V42">
        <v>105.309</v>
      </c>
      <c r="W42">
        <v>111.895</v>
      </c>
      <c r="X42">
        <v>104.381</v>
      </c>
      <c r="Y42">
        <v>90.15</v>
      </c>
      <c r="Z42">
        <v>99.7</v>
      </c>
      <c r="AA42">
        <v>100</v>
      </c>
      <c r="AB42">
        <v>104.008</v>
      </c>
      <c r="AC42" s="1">
        <v>2019</v>
      </c>
      <c r="AD42" s="4">
        <f t="shared" si="2"/>
        <v>1.6083922758989289</v>
      </c>
      <c r="AE42" s="4">
        <f t="shared" si="8"/>
        <v>1.7676360358650722</v>
      </c>
      <c r="AF42" s="4">
        <f t="shared" si="9"/>
        <v>3.8888994614345362</v>
      </c>
      <c r="AG42" s="4">
        <f t="shared" si="10"/>
        <v>1.0501609566483827</v>
      </c>
      <c r="AH42" s="4">
        <f t="shared" si="11"/>
        <v>3.6061526262198385</v>
      </c>
      <c r="AI42" s="4">
        <f t="shared" si="12"/>
        <v>1.4971776113167579</v>
      </c>
      <c r="AJ42" s="4">
        <f t="shared" si="13"/>
        <v>1.2789334470163061</v>
      </c>
      <c r="AK42" s="4">
        <f t="shared" si="14"/>
        <v>2.1350820672169535</v>
      </c>
      <c r="AL42" s="4">
        <f t="shared" si="15"/>
        <v>0.22704440425960204</v>
      </c>
      <c r="AM42" s="4">
        <f t="shared" si="16"/>
        <v>4.7849574258232108</v>
      </c>
      <c r="AN42" s="4">
        <f t="shared" si="17"/>
        <v>4.4574503233114626</v>
      </c>
      <c r="AO42" s="4">
        <f t="shared" si="18"/>
        <v>3.356035119389511</v>
      </c>
      <c r="AP42" s="4">
        <f t="shared" si="19"/>
        <v>0.93825577668347204</v>
      </c>
      <c r="AQ42" s="4">
        <f t="shared" si="20"/>
        <v>4.255693879253597</v>
      </c>
      <c r="AR42" s="4">
        <f t="shared" si="21"/>
        <v>2.7722790341266679</v>
      </c>
      <c r="AS42" s="4">
        <f t="shared" si="22"/>
        <v>0.90067380871587943</v>
      </c>
      <c r="AT42" s="4">
        <f t="shared" si="23"/>
        <v>3.0326295585412666</v>
      </c>
      <c r="AU42" s="4">
        <f t="shared" si="24"/>
        <v>-0.54892545802061044</v>
      </c>
      <c r="AV42" s="4">
        <f t="shared" si="25"/>
        <v>3.0328894406564499</v>
      </c>
      <c r="AW42" s="4">
        <f t="shared" si="26"/>
        <v>1.7493614056815376</v>
      </c>
      <c r="AX42" s="4">
        <f t="shared" si="27"/>
        <v>2.494501002472127</v>
      </c>
      <c r="AY42" s="4">
        <f t="shared" si="28"/>
        <v>2.2955825349228354</v>
      </c>
      <c r="AZ42" s="4">
        <f t="shared" si="3"/>
        <v>1.4471484663530765</v>
      </c>
      <c r="BA42" s="4">
        <f t="shared" si="4"/>
        <v>2.5468940178134725</v>
      </c>
      <c r="BB42" s="4">
        <f t="shared" si="5"/>
        <v>-9.1190588329603806E-2</v>
      </c>
      <c r="BC42" s="4">
        <f t="shared" si="6"/>
        <v>2.1158402091332462</v>
      </c>
      <c r="BD42" s="4">
        <f t="shared" si="7"/>
        <v>1.6785445444858382</v>
      </c>
    </row>
    <row r="43" spans="1:56" ht="13.15" x14ac:dyDescent="0.4">
      <c r="A43" s="1">
        <v>2020</v>
      </c>
      <c r="B43">
        <v>109.343</v>
      </c>
      <c r="C43">
        <v>108.974</v>
      </c>
      <c r="D43">
        <v>113.896</v>
      </c>
      <c r="E43">
        <v>112.111</v>
      </c>
      <c r="F43">
        <v>113.93600000000001</v>
      </c>
      <c r="G43">
        <v>106.176</v>
      </c>
      <c r="H43">
        <v>107.499</v>
      </c>
      <c r="I43">
        <v>109.163</v>
      </c>
      <c r="J43">
        <v>99.016000000000005</v>
      </c>
      <c r="K43">
        <v>123.214</v>
      </c>
      <c r="L43">
        <v>115.101</v>
      </c>
      <c r="M43">
        <v>99.525000000000006</v>
      </c>
      <c r="N43">
        <v>105.56399999999999</v>
      </c>
      <c r="O43">
        <v>114.79900000000001</v>
      </c>
      <c r="P43">
        <v>114.791</v>
      </c>
      <c r="Q43">
        <v>108.55</v>
      </c>
      <c r="R43">
        <v>109.429</v>
      </c>
      <c r="S43">
        <v>83.185000000000002</v>
      </c>
      <c r="T43">
        <v>110.75</v>
      </c>
      <c r="U43">
        <v>107.267</v>
      </c>
      <c r="V43">
        <v>107.806</v>
      </c>
      <c r="W43">
        <v>113.152</v>
      </c>
      <c r="X43">
        <v>105.566</v>
      </c>
      <c r="Y43">
        <v>91.947999999999993</v>
      </c>
      <c r="Z43">
        <v>98.960999999999999</v>
      </c>
      <c r="AA43">
        <v>105.084</v>
      </c>
      <c r="AB43">
        <v>105.381</v>
      </c>
      <c r="AC43" s="1">
        <v>2020</v>
      </c>
      <c r="AD43" s="4">
        <f t="shared" si="2"/>
        <v>2.7196377574026931</v>
      </c>
      <c r="AE43" s="4">
        <f t="shared" si="8"/>
        <v>1.5998806615823646</v>
      </c>
      <c r="AF43" s="4">
        <f t="shared" si="9"/>
        <v>4.3185169580787885</v>
      </c>
      <c r="AG43" s="4">
        <f t="shared" si="10"/>
        <v>2.924948358962598</v>
      </c>
      <c r="AH43" s="4">
        <f t="shared" si="11"/>
        <v>-0.90712217013541041</v>
      </c>
      <c r="AI43" s="4">
        <f t="shared" si="12"/>
        <v>1.6349504154382188</v>
      </c>
      <c r="AJ43" s="4">
        <f t="shared" si="13"/>
        <v>2.8393490926136744</v>
      </c>
      <c r="AK43" s="4">
        <f t="shared" si="14"/>
        <v>1.8748716800119469</v>
      </c>
      <c r="AL43" s="4">
        <f t="shared" si="15"/>
        <v>-0.75175911633221792</v>
      </c>
      <c r="AM43" s="4">
        <f t="shared" si="16"/>
        <v>6.4014991234963459</v>
      </c>
      <c r="AN43" s="4">
        <f t="shared" si="17"/>
        <v>4.0160134469577224</v>
      </c>
      <c r="AO43" s="4">
        <f t="shared" si="18"/>
        <v>-1.2335265163543885</v>
      </c>
      <c r="AP43" s="4">
        <f t="shared" si="19"/>
        <v>1.5790537224675827</v>
      </c>
      <c r="AQ43" s="4">
        <f t="shared" si="20"/>
        <v>2.0707744287365548</v>
      </c>
      <c r="AR43" s="4">
        <f t="shared" si="21"/>
        <v>1.8915320433161797</v>
      </c>
      <c r="AS43" s="4">
        <f t="shared" si="22"/>
        <v>4.3007859792071113</v>
      </c>
      <c r="AT43" s="4">
        <f t="shared" si="23"/>
        <v>1.9271609538002998</v>
      </c>
      <c r="AU43" s="4">
        <f t="shared" si="24"/>
        <v>-2.5171973328020791</v>
      </c>
      <c r="AV43" s="4">
        <f t="shared" si="25"/>
        <v>4.2549185729078287</v>
      </c>
      <c r="AW43" s="4">
        <f t="shared" si="26"/>
        <v>2.0036135412704548</v>
      </c>
      <c r="AX43" s="4">
        <f t="shared" si="27"/>
        <v>2.3711173783817152</v>
      </c>
      <c r="AY43" s="4">
        <f t="shared" si="28"/>
        <v>1.1233745922516691</v>
      </c>
      <c r="AZ43" s="4">
        <f t="shared" si="3"/>
        <v>1.1352640806276959</v>
      </c>
      <c r="BA43" s="4">
        <f t="shared" si="4"/>
        <v>1.9944536882972708</v>
      </c>
      <c r="BB43" s="4">
        <f t="shared" si="5"/>
        <v>-0.74122367101304709</v>
      </c>
      <c r="BC43" s="4">
        <f t="shared" si="6"/>
        <v>5.0839999999999996</v>
      </c>
      <c r="BD43" s="4">
        <f t="shared" si="7"/>
        <v>1.3200907622490599</v>
      </c>
    </row>
    <row r="44" spans="1:56" ht="13.15" x14ac:dyDescent="0.4">
      <c r="A44" s="1">
        <v>2021</v>
      </c>
      <c r="B44">
        <v>111.604</v>
      </c>
      <c r="C44">
        <v>112.431</v>
      </c>
      <c r="D44">
        <v>117.68600000000001</v>
      </c>
      <c r="E44">
        <v>115.313</v>
      </c>
      <c r="F44">
        <v>120.715</v>
      </c>
      <c r="G44">
        <v>108.72199999999999</v>
      </c>
      <c r="H44">
        <v>109.036</v>
      </c>
      <c r="I44">
        <v>112.45399999999999</v>
      </c>
      <c r="J44">
        <v>100.48699999999999</v>
      </c>
      <c r="K44">
        <v>131.155</v>
      </c>
      <c r="L44">
        <v>122.42700000000001</v>
      </c>
      <c r="M44">
        <v>100</v>
      </c>
      <c r="N44">
        <v>106.893</v>
      </c>
      <c r="O44">
        <v>119.131</v>
      </c>
      <c r="P44">
        <v>122.307</v>
      </c>
      <c r="Q44">
        <v>113.59099999999999</v>
      </c>
      <c r="R44">
        <v>112.629</v>
      </c>
      <c r="S44">
        <v>100</v>
      </c>
      <c r="T44">
        <v>116.577</v>
      </c>
      <c r="U44">
        <v>109.306</v>
      </c>
      <c r="V44">
        <v>110.378</v>
      </c>
      <c r="W44">
        <v>116.18</v>
      </c>
      <c r="X44">
        <v>108.374</v>
      </c>
      <c r="Y44">
        <v>94.325000000000003</v>
      </c>
      <c r="Z44">
        <v>100.188</v>
      </c>
      <c r="AA44">
        <v>104.95699999999999</v>
      </c>
      <c r="AB44">
        <v>110.21299999999999</v>
      </c>
      <c r="AC44" s="1">
        <v>2021</v>
      </c>
      <c r="AD44" s="4">
        <f t="shared" si="2"/>
        <v>2.0678049806571952</v>
      </c>
      <c r="AE44" s="4">
        <f t="shared" si="8"/>
        <v>3.1723163323361447</v>
      </c>
      <c r="AF44" s="4">
        <f t="shared" si="9"/>
        <v>3.3275971061319076</v>
      </c>
      <c r="AG44" s="4">
        <f t="shared" si="10"/>
        <v>2.8560979743290194</v>
      </c>
      <c r="AH44" s="4">
        <f t="shared" si="11"/>
        <v>5.9498314843420941</v>
      </c>
      <c r="AI44" s="4">
        <f t="shared" si="12"/>
        <v>2.3979053646774995</v>
      </c>
      <c r="AJ44" s="4">
        <f t="shared" si="13"/>
        <v>1.4297807421464359</v>
      </c>
      <c r="AK44" s="4">
        <f t="shared" si="14"/>
        <v>3.014757747588459</v>
      </c>
      <c r="AL44" s="4">
        <f t="shared" si="15"/>
        <v>1.4856184859012522</v>
      </c>
      <c r="AM44" s="4">
        <f t="shared" si="16"/>
        <v>6.4448845098771246</v>
      </c>
      <c r="AN44" s="4">
        <f t="shared" si="17"/>
        <v>6.3648447884901094</v>
      </c>
      <c r="AO44" s="4">
        <f t="shared" si="18"/>
        <v>0.47726701833710194</v>
      </c>
      <c r="AP44" s="4">
        <f t="shared" si="19"/>
        <v>1.2589519154257101</v>
      </c>
      <c r="AQ44" s="4">
        <f t="shared" si="20"/>
        <v>3.7735520344253759</v>
      </c>
      <c r="AR44" s="4">
        <f t="shared" si="21"/>
        <v>6.5475516373234788</v>
      </c>
      <c r="AS44" s="4">
        <f t="shared" si="22"/>
        <v>4.6439428834638363</v>
      </c>
      <c r="AT44" s="4">
        <f t="shared" si="23"/>
        <v>2.9242705315775552</v>
      </c>
      <c r="AU44" s="4">
        <f t="shared" si="24"/>
        <v>20.213980885977033</v>
      </c>
      <c r="AV44" s="4">
        <f t="shared" si="25"/>
        <v>5.2613995485327303</v>
      </c>
      <c r="AW44" s="4">
        <f t="shared" si="26"/>
        <v>1.9008641986818064</v>
      </c>
      <c r="AX44" s="4">
        <f t="shared" si="27"/>
        <v>2.3857670259540331</v>
      </c>
      <c r="AY44" s="4">
        <f t="shared" si="28"/>
        <v>2.6760463800905132</v>
      </c>
      <c r="AZ44" s="4">
        <f t="shared" si="3"/>
        <v>2.6599473315271904</v>
      </c>
      <c r="BA44" s="4">
        <f t="shared" si="4"/>
        <v>2.5851568277722281</v>
      </c>
      <c r="BB44" s="4">
        <f t="shared" si="5"/>
        <v>1.2398823779064427</v>
      </c>
      <c r="BC44" s="4">
        <f t="shared" si="6"/>
        <v>-0.12085569639527227</v>
      </c>
      <c r="BD44" s="4">
        <f t="shared" si="7"/>
        <v>4.5852667938243163</v>
      </c>
    </row>
    <row r="45" spans="1:56" ht="13.15" x14ac:dyDescent="0.4">
      <c r="A45" s="1">
        <v>2022</v>
      </c>
      <c r="B45">
        <v>117.492</v>
      </c>
      <c r="C45">
        <v>119.05500000000001</v>
      </c>
      <c r="D45">
        <v>127.774</v>
      </c>
      <c r="E45">
        <v>124.616</v>
      </c>
      <c r="F45">
        <v>140.11500000000001</v>
      </c>
      <c r="G45">
        <v>114.575</v>
      </c>
      <c r="H45">
        <v>112.252</v>
      </c>
      <c r="I45">
        <v>118.381</v>
      </c>
      <c r="J45">
        <v>108.372</v>
      </c>
      <c r="K45">
        <v>150.15899999999999</v>
      </c>
      <c r="L45">
        <v>133.26599999999999</v>
      </c>
      <c r="M45">
        <v>106.58199999999999</v>
      </c>
      <c r="N45">
        <v>110.745</v>
      </c>
      <c r="O45">
        <v>133.18899999999999</v>
      </c>
      <c r="P45">
        <v>142.47999999999999</v>
      </c>
      <c r="Q45">
        <v>120.047</v>
      </c>
      <c r="R45">
        <v>118.866</v>
      </c>
      <c r="S45">
        <v>128.16200000000001</v>
      </c>
      <c r="T45">
        <v>129.11000000000001</v>
      </c>
      <c r="U45">
        <v>114.77</v>
      </c>
      <c r="V45">
        <v>118.639</v>
      </c>
      <c r="W45">
        <v>123.71299999999999</v>
      </c>
      <c r="X45">
        <v>112.86199999999999</v>
      </c>
      <c r="Y45">
        <v>100</v>
      </c>
      <c r="Z45">
        <v>102.742</v>
      </c>
      <c r="AA45">
        <v>110.358</v>
      </c>
      <c r="AB45">
        <v>117.973</v>
      </c>
      <c r="AC45" s="1">
        <v>2022</v>
      </c>
      <c r="AD45" s="4">
        <f t="shared" si="2"/>
        <v>5.2757965664313122</v>
      </c>
      <c r="AE45" s="4">
        <f t="shared" si="8"/>
        <v>5.891613522960748</v>
      </c>
      <c r="AF45" s="4">
        <f t="shared" si="9"/>
        <v>8.571962680352808</v>
      </c>
      <c r="AG45" s="4">
        <f t="shared" si="10"/>
        <v>8.0676072949277255</v>
      </c>
      <c r="AH45" s="4">
        <f t="shared" si="11"/>
        <v>16.070910823012884</v>
      </c>
      <c r="AI45" s="4">
        <f t="shared" si="12"/>
        <v>5.3834550504957779</v>
      </c>
      <c r="AJ45" s="4">
        <f t="shared" si="13"/>
        <v>2.9494845739021835</v>
      </c>
      <c r="AK45" s="4">
        <f t="shared" si="14"/>
        <v>5.2705995340317058</v>
      </c>
      <c r="AL45" s="4">
        <f t="shared" si="15"/>
        <v>7.8467861514424753</v>
      </c>
      <c r="AM45" s="4">
        <f t="shared" si="16"/>
        <v>14.489725896839612</v>
      </c>
      <c r="AN45" s="4">
        <f t="shared" si="17"/>
        <v>8.85343919233501</v>
      </c>
      <c r="AO45" s="4">
        <f t="shared" si="18"/>
        <v>6.581999999999999</v>
      </c>
      <c r="AP45" s="4">
        <f t="shared" si="19"/>
        <v>3.6036036036036112</v>
      </c>
      <c r="AQ45" s="4">
        <f t="shared" si="20"/>
        <v>11.800454961345075</v>
      </c>
      <c r="AR45" s="4">
        <f t="shared" si="21"/>
        <v>16.493741159541141</v>
      </c>
      <c r="AS45" s="4">
        <f t="shared" si="22"/>
        <v>5.683548872709987</v>
      </c>
      <c r="AT45" s="4">
        <f t="shared" si="23"/>
        <v>5.5376501611485551</v>
      </c>
      <c r="AU45" s="4">
        <f t="shared" si="24"/>
        <v>28.161999999999999</v>
      </c>
      <c r="AV45" s="4">
        <f t="shared" si="25"/>
        <v>10.750834212580539</v>
      </c>
      <c r="AW45" s="4">
        <f t="shared" si="26"/>
        <v>4.9988106782793196</v>
      </c>
      <c r="AX45" s="4">
        <f t="shared" si="27"/>
        <v>7.4842812879378107</v>
      </c>
      <c r="AY45" s="4">
        <f t="shared" si="28"/>
        <v>6.4839042864520469</v>
      </c>
      <c r="AZ45" s="4">
        <f t="shared" si="3"/>
        <v>4.1412146824884255</v>
      </c>
      <c r="BA45" s="4">
        <f t="shared" si="4"/>
        <v>6.016432547044781</v>
      </c>
      <c r="BB45" s="4">
        <f t="shared" si="5"/>
        <v>2.5492074899189587</v>
      </c>
      <c r="BC45" s="4">
        <f t="shared" si="6"/>
        <v>5.1459168993016391</v>
      </c>
      <c r="BD45" s="4">
        <f t="shared" si="7"/>
        <v>7.040911689183682</v>
      </c>
    </row>
    <row r="49" spans="1:28" ht="13.15" x14ac:dyDescent="0.4">
      <c r="A49" s="1" t="s">
        <v>29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t="s">
        <v>13</v>
      </c>
      <c r="O49" t="s">
        <v>14</v>
      </c>
      <c r="P49" t="s">
        <v>15</v>
      </c>
      <c r="Q49" t="s">
        <v>16</v>
      </c>
      <c r="R49" t="s">
        <v>17</v>
      </c>
      <c r="S49" t="s">
        <v>18</v>
      </c>
      <c r="T49" t="s">
        <v>19</v>
      </c>
      <c r="U49" t="s">
        <v>20</v>
      </c>
      <c r="V49" t="s">
        <v>21</v>
      </c>
      <c r="W49" t="s">
        <v>22</v>
      </c>
      <c r="X49" t="s">
        <v>23</v>
      </c>
      <c r="Y49" t="s">
        <v>24</v>
      </c>
      <c r="Z49" t="s">
        <v>25</v>
      </c>
      <c r="AA49" t="s">
        <v>26</v>
      </c>
      <c r="AB49" t="s">
        <v>27</v>
      </c>
    </row>
    <row r="50" spans="1:28" x14ac:dyDescent="0.35">
      <c r="A50">
        <v>1980</v>
      </c>
      <c r="B50">
        <v>75.98</v>
      </c>
      <c r="C50">
        <v>89.375</v>
      </c>
      <c r="D50" t="s">
        <v>28</v>
      </c>
      <c r="E50">
        <v>400.86700000000002</v>
      </c>
      <c r="F50" t="s">
        <v>28</v>
      </c>
      <c r="G50">
        <v>33.682000000000002</v>
      </c>
      <c r="H50">
        <v>451.77</v>
      </c>
      <c r="I50">
        <v>792.17700000000002</v>
      </c>
      <c r="J50">
        <v>7.11</v>
      </c>
      <c r="K50">
        <v>749.6</v>
      </c>
      <c r="L50">
        <v>16.472999999999999</v>
      </c>
      <c r="M50">
        <v>13.218999999999999</v>
      </c>
      <c r="N50">
        <v>211.548</v>
      </c>
      <c r="O50" t="s">
        <v>28</v>
      </c>
      <c r="P50" t="s">
        <v>28</v>
      </c>
      <c r="Q50">
        <v>4.657</v>
      </c>
      <c r="R50">
        <v>174.58</v>
      </c>
      <c r="S50">
        <v>318.279</v>
      </c>
      <c r="T50">
        <v>0.251</v>
      </c>
      <c r="U50">
        <v>8.1370000000000005</v>
      </c>
      <c r="V50" t="s">
        <v>28</v>
      </c>
      <c r="W50" t="s">
        <v>28</v>
      </c>
      <c r="X50">
        <v>99.197000000000003</v>
      </c>
      <c r="Y50">
        <v>593.76400000000001</v>
      </c>
      <c r="Z50">
        <v>205.21700000000001</v>
      </c>
      <c r="AA50">
        <v>259.97000000000003</v>
      </c>
      <c r="AB50">
        <v>2857.33</v>
      </c>
    </row>
    <row r="51" spans="1:28" x14ac:dyDescent="0.35">
      <c r="A51">
        <v>1981</v>
      </c>
      <c r="B51">
        <v>80.885000000000005</v>
      </c>
      <c r="C51">
        <v>93.706000000000003</v>
      </c>
      <c r="D51" t="s">
        <v>28</v>
      </c>
      <c r="E51">
        <v>440.78100000000001</v>
      </c>
      <c r="F51" t="s">
        <v>28</v>
      </c>
      <c r="G51">
        <v>38.094000000000001</v>
      </c>
      <c r="H51">
        <v>509.98500000000001</v>
      </c>
      <c r="I51">
        <v>826.89800000000002</v>
      </c>
      <c r="J51">
        <v>8.5109999999999992</v>
      </c>
      <c r="K51">
        <v>810.81399999999996</v>
      </c>
      <c r="L51">
        <v>25.594000000000001</v>
      </c>
      <c r="M51">
        <v>16.04</v>
      </c>
      <c r="N51">
        <v>253.41399999999999</v>
      </c>
      <c r="O51" t="s">
        <v>28</v>
      </c>
      <c r="P51" t="s">
        <v>28</v>
      </c>
      <c r="Q51">
        <v>5.0860000000000003</v>
      </c>
      <c r="R51">
        <v>183.06100000000001</v>
      </c>
      <c r="S51">
        <v>365.01299999999998</v>
      </c>
      <c r="T51">
        <v>0.27500000000000002</v>
      </c>
      <c r="U51">
        <v>9.9239999999999995</v>
      </c>
      <c r="V51" t="s">
        <v>28</v>
      </c>
      <c r="W51" t="s">
        <v>28</v>
      </c>
      <c r="X51">
        <v>113.057</v>
      </c>
      <c r="Y51">
        <v>648.86800000000005</v>
      </c>
      <c r="Z51">
        <v>220.24799999999999</v>
      </c>
      <c r="AA51">
        <v>290.18</v>
      </c>
      <c r="AB51">
        <v>3207.03</v>
      </c>
    </row>
    <row r="52" spans="1:28" x14ac:dyDescent="0.35">
      <c r="A52">
        <v>1982</v>
      </c>
      <c r="B52">
        <v>86.823999999999998</v>
      </c>
      <c r="C52">
        <v>101.399</v>
      </c>
      <c r="D52" t="s">
        <v>28</v>
      </c>
      <c r="E52">
        <v>503.38400000000001</v>
      </c>
      <c r="F52" t="s">
        <v>28</v>
      </c>
      <c r="G52">
        <v>42.831000000000003</v>
      </c>
      <c r="H52">
        <v>585.98900000000003</v>
      </c>
      <c r="I52">
        <v>859.55200000000002</v>
      </c>
      <c r="J52">
        <v>10.705</v>
      </c>
      <c r="K52">
        <v>881.46600000000001</v>
      </c>
      <c r="L52">
        <v>40.158000000000001</v>
      </c>
      <c r="M52">
        <v>19.027999999999999</v>
      </c>
      <c r="N52">
        <v>299.09699999999998</v>
      </c>
      <c r="O52" t="s">
        <v>28</v>
      </c>
      <c r="P52" t="s">
        <v>28</v>
      </c>
      <c r="Q52">
        <v>5.1360000000000001</v>
      </c>
      <c r="R52">
        <v>190.47200000000001</v>
      </c>
      <c r="S52">
        <v>404.32499999999999</v>
      </c>
      <c r="T52">
        <v>0.55400000000000005</v>
      </c>
      <c r="U52">
        <v>12</v>
      </c>
      <c r="V52" t="s">
        <v>28</v>
      </c>
      <c r="W52" t="s">
        <v>28</v>
      </c>
      <c r="X52">
        <v>129.887</v>
      </c>
      <c r="Y52">
        <v>710.30600000000004</v>
      </c>
      <c r="Z52">
        <v>233.26</v>
      </c>
      <c r="AA52">
        <v>319.55799999999999</v>
      </c>
      <c r="AB52">
        <v>3343.8</v>
      </c>
    </row>
    <row r="53" spans="1:28" x14ac:dyDescent="0.35">
      <c r="A53">
        <v>1983</v>
      </c>
      <c r="B53">
        <v>92.522999999999996</v>
      </c>
      <c r="C53">
        <v>107.425</v>
      </c>
      <c r="D53" t="s">
        <v>28</v>
      </c>
      <c r="E53">
        <v>554.59699999999998</v>
      </c>
      <c r="F53" t="s">
        <v>28</v>
      </c>
      <c r="G53">
        <v>47.79</v>
      </c>
      <c r="H53">
        <v>650.51199999999994</v>
      </c>
      <c r="I53">
        <v>901.3</v>
      </c>
      <c r="J53">
        <v>12.773</v>
      </c>
      <c r="K53">
        <v>931.88400000000001</v>
      </c>
      <c r="L53">
        <v>69.382000000000005</v>
      </c>
      <c r="M53">
        <v>20.972999999999999</v>
      </c>
      <c r="N53">
        <v>348.27600000000001</v>
      </c>
      <c r="O53" t="s">
        <v>28</v>
      </c>
      <c r="P53" t="s">
        <v>28</v>
      </c>
      <c r="Q53">
        <v>5.6509999999999998</v>
      </c>
      <c r="R53">
        <v>197.887</v>
      </c>
      <c r="S53">
        <v>449.65600000000001</v>
      </c>
      <c r="T53">
        <v>0.69199999999999995</v>
      </c>
      <c r="U53">
        <v>15.332000000000001</v>
      </c>
      <c r="V53" t="s">
        <v>28</v>
      </c>
      <c r="W53" t="s">
        <v>28</v>
      </c>
      <c r="X53">
        <v>148.26599999999999</v>
      </c>
      <c r="Y53">
        <v>796.53700000000003</v>
      </c>
      <c r="Z53">
        <v>240.38800000000001</v>
      </c>
      <c r="AA53">
        <v>351.34699999999998</v>
      </c>
      <c r="AB53">
        <v>3634.03</v>
      </c>
    </row>
    <row r="54" spans="1:28" x14ac:dyDescent="0.35">
      <c r="A54">
        <v>1984</v>
      </c>
      <c r="B54">
        <v>97.131</v>
      </c>
      <c r="C54">
        <v>116.06100000000001</v>
      </c>
      <c r="D54" t="s">
        <v>28</v>
      </c>
      <c r="E54">
        <v>612.12900000000002</v>
      </c>
      <c r="F54" t="s">
        <v>28</v>
      </c>
      <c r="G54">
        <v>53.497999999999998</v>
      </c>
      <c r="H54">
        <v>707.03</v>
      </c>
      <c r="I54">
        <v>945.52800000000002</v>
      </c>
      <c r="J54">
        <v>15.885</v>
      </c>
      <c r="K54">
        <v>1017.23</v>
      </c>
      <c r="L54">
        <v>91.661000000000001</v>
      </c>
      <c r="M54">
        <v>23.228000000000002</v>
      </c>
      <c r="N54">
        <v>398.2</v>
      </c>
      <c r="O54" t="s">
        <v>28</v>
      </c>
      <c r="P54" t="s">
        <v>28</v>
      </c>
      <c r="Q54">
        <v>6.2649999999999997</v>
      </c>
      <c r="R54">
        <v>206.91800000000001</v>
      </c>
      <c r="S54">
        <v>506.48599999999999</v>
      </c>
      <c r="T54">
        <v>0.85699999999999998</v>
      </c>
      <c r="U54">
        <v>18.827000000000002</v>
      </c>
      <c r="V54" t="s">
        <v>28</v>
      </c>
      <c r="W54" t="s">
        <v>28</v>
      </c>
      <c r="X54">
        <v>166.14699999999999</v>
      </c>
      <c r="Y54">
        <v>895.46400000000006</v>
      </c>
      <c r="Z54">
        <v>257.05700000000002</v>
      </c>
      <c r="AA54">
        <v>377.92</v>
      </c>
      <c r="AB54">
        <v>4037.65</v>
      </c>
    </row>
    <row r="55" spans="1:28" x14ac:dyDescent="0.35">
      <c r="A55">
        <v>1985</v>
      </c>
      <c r="B55">
        <v>102.372</v>
      </c>
      <c r="C55">
        <v>123.43600000000001</v>
      </c>
      <c r="D55" t="s">
        <v>28</v>
      </c>
      <c r="E55">
        <v>663.95399999999995</v>
      </c>
      <c r="F55" t="s">
        <v>28</v>
      </c>
      <c r="G55">
        <v>58.284999999999997</v>
      </c>
      <c r="H55">
        <v>757.68899999999996</v>
      </c>
      <c r="I55">
        <v>987.17200000000003</v>
      </c>
      <c r="J55">
        <v>19.382000000000001</v>
      </c>
      <c r="K55">
        <v>1074.6099999999999</v>
      </c>
      <c r="L55">
        <v>124.9</v>
      </c>
      <c r="M55">
        <v>25.231999999999999</v>
      </c>
      <c r="N55">
        <v>446.899</v>
      </c>
      <c r="O55" t="s">
        <v>28</v>
      </c>
      <c r="P55" t="s">
        <v>28</v>
      </c>
      <c r="Q55">
        <v>6.64</v>
      </c>
      <c r="R55">
        <v>216.239</v>
      </c>
      <c r="S55">
        <v>562.40200000000004</v>
      </c>
      <c r="T55">
        <v>1.0429999999999999</v>
      </c>
      <c r="U55">
        <v>23.111999999999998</v>
      </c>
      <c r="V55" t="s">
        <v>28</v>
      </c>
      <c r="W55" t="s">
        <v>28</v>
      </c>
      <c r="X55">
        <v>185.178</v>
      </c>
      <c r="Y55">
        <v>974.38300000000004</v>
      </c>
      <c r="Z55">
        <v>272.65499999999997</v>
      </c>
      <c r="AA55">
        <v>414.63</v>
      </c>
      <c r="AB55">
        <v>4339</v>
      </c>
    </row>
    <row r="56" spans="1:28" x14ac:dyDescent="0.35">
      <c r="A56">
        <v>1986</v>
      </c>
      <c r="B56">
        <v>107.602</v>
      </c>
      <c r="C56">
        <v>129.202</v>
      </c>
      <c r="D56" t="s">
        <v>28</v>
      </c>
      <c r="E56">
        <v>712.64499999999998</v>
      </c>
      <c r="F56" t="s">
        <v>28</v>
      </c>
      <c r="G56">
        <v>62.74</v>
      </c>
      <c r="H56">
        <v>814.596</v>
      </c>
      <c r="I56">
        <v>1043.9000000000001</v>
      </c>
      <c r="J56">
        <v>23.161000000000001</v>
      </c>
      <c r="K56">
        <v>1131.94</v>
      </c>
      <c r="L56">
        <v>164.97900000000001</v>
      </c>
      <c r="M56">
        <v>26.876999999999999</v>
      </c>
      <c r="N56">
        <v>494.10199999999998</v>
      </c>
      <c r="O56" t="s">
        <v>28</v>
      </c>
      <c r="P56" t="s">
        <v>28</v>
      </c>
      <c r="Q56">
        <v>7.2969999999999997</v>
      </c>
      <c r="R56">
        <v>223.21899999999999</v>
      </c>
      <c r="S56">
        <v>581.91200000000003</v>
      </c>
      <c r="T56">
        <v>1.294</v>
      </c>
      <c r="U56">
        <v>28.245000000000001</v>
      </c>
      <c r="V56" t="s">
        <v>28</v>
      </c>
      <c r="W56" t="s">
        <v>28</v>
      </c>
      <c r="X56">
        <v>211.166</v>
      </c>
      <c r="Y56">
        <v>1065.92</v>
      </c>
      <c r="Z56">
        <v>286.161</v>
      </c>
      <c r="AA56">
        <v>446.6</v>
      </c>
      <c r="AB56">
        <v>4579.63</v>
      </c>
    </row>
    <row r="57" spans="1:28" x14ac:dyDescent="0.35">
      <c r="A57">
        <v>1987</v>
      </c>
      <c r="B57">
        <v>111.721</v>
      </c>
      <c r="C57">
        <v>134.40899999999999</v>
      </c>
      <c r="D57" t="s">
        <v>28</v>
      </c>
      <c r="E57">
        <v>748.42700000000002</v>
      </c>
      <c r="F57" t="s">
        <v>28</v>
      </c>
      <c r="G57">
        <v>67.751000000000005</v>
      </c>
      <c r="H57">
        <v>855.98299999999995</v>
      </c>
      <c r="I57">
        <v>1078.1099999999999</v>
      </c>
      <c r="J57">
        <v>26.091000000000001</v>
      </c>
      <c r="K57">
        <v>1274.96</v>
      </c>
      <c r="L57">
        <v>215.08799999999999</v>
      </c>
      <c r="M57">
        <v>28.724</v>
      </c>
      <c r="N57">
        <v>540.51300000000003</v>
      </c>
      <c r="O57" t="s">
        <v>28</v>
      </c>
      <c r="P57" t="s">
        <v>28</v>
      </c>
      <c r="Q57">
        <v>7.59</v>
      </c>
      <c r="R57">
        <v>226.63900000000001</v>
      </c>
      <c r="S57">
        <v>634.875</v>
      </c>
      <c r="T57">
        <v>1.6919999999999999</v>
      </c>
      <c r="U57">
        <v>33.28</v>
      </c>
      <c r="V57" t="s">
        <v>28</v>
      </c>
      <c r="W57" t="s">
        <v>28</v>
      </c>
      <c r="X57">
        <v>235.703</v>
      </c>
      <c r="Y57">
        <v>1153.9000000000001</v>
      </c>
      <c r="Z57">
        <v>296.875</v>
      </c>
      <c r="AA57">
        <v>496.80900000000003</v>
      </c>
      <c r="AB57">
        <v>4855.25</v>
      </c>
    </row>
    <row r="58" spans="1:28" x14ac:dyDescent="0.35">
      <c r="A58">
        <v>1988</v>
      </c>
      <c r="B58">
        <v>119.625</v>
      </c>
      <c r="C58">
        <v>143.81</v>
      </c>
      <c r="D58" t="s">
        <v>28</v>
      </c>
      <c r="E58">
        <v>777.84400000000005</v>
      </c>
      <c r="F58" t="s">
        <v>28</v>
      </c>
      <c r="G58">
        <v>76.754000000000005</v>
      </c>
      <c r="H58">
        <v>925.21500000000003</v>
      </c>
      <c r="I58">
        <v>1135.1500000000001</v>
      </c>
      <c r="J58">
        <v>31.747</v>
      </c>
      <c r="K58">
        <v>1497.44</v>
      </c>
      <c r="L58">
        <v>264.30099999999999</v>
      </c>
      <c r="M58">
        <v>30.684000000000001</v>
      </c>
      <c r="N58">
        <v>600.63900000000001</v>
      </c>
      <c r="O58" t="s">
        <v>28</v>
      </c>
      <c r="P58" t="s">
        <v>28</v>
      </c>
      <c r="Q58">
        <v>8.4600000000000009</v>
      </c>
      <c r="R58">
        <v>236.48599999999999</v>
      </c>
      <c r="S58">
        <v>664.08399999999995</v>
      </c>
      <c r="T58">
        <v>2.96</v>
      </c>
      <c r="U58">
        <v>39.725000000000001</v>
      </c>
      <c r="V58" t="s">
        <v>28</v>
      </c>
      <c r="W58" t="s">
        <v>28</v>
      </c>
      <c r="X58">
        <v>261.46800000000002</v>
      </c>
      <c r="Y58">
        <v>1261.48</v>
      </c>
      <c r="Z58">
        <v>315.13600000000002</v>
      </c>
      <c r="AA58">
        <v>555.68299999999999</v>
      </c>
      <c r="AB58">
        <v>5236.43</v>
      </c>
    </row>
    <row r="59" spans="1:28" x14ac:dyDescent="0.35">
      <c r="A59">
        <v>1989</v>
      </c>
      <c r="B59">
        <v>127.959</v>
      </c>
      <c r="C59">
        <v>155.93799999999999</v>
      </c>
      <c r="D59" t="s">
        <v>28</v>
      </c>
      <c r="E59">
        <v>821.73400000000004</v>
      </c>
      <c r="F59" t="s">
        <v>28</v>
      </c>
      <c r="G59">
        <v>85.929000000000002</v>
      </c>
      <c r="H59">
        <v>997.12099999999998</v>
      </c>
      <c r="I59">
        <v>1207.28</v>
      </c>
      <c r="J59">
        <v>37.731000000000002</v>
      </c>
      <c r="K59">
        <v>1791.1</v>
      </c>
      <c r="L59">
        <v>325.154</v>
      </c>
      <c r="M59">
        <v>34.036999999999999</v>
      </c>
      <c r="N59">
        <v>659.476</v>
      </c>
      <c r="O59" t="s">
        <v>28</v>
      </c>
      <c r="P59" t="s">
        <v>28</v>
      </c>
      <c r="Q59">
        <v>9.6630000000000003</v>
      </c>
      <c r="R59">
        <v>250.44499999999999</v>
      </c>
      <c r="S59">
        <v>708.63699999999994</v>
      </c>
      <c r="T59">
        <v>9.6449999999999996</v>
      </c>
      <c r="U59">
        <v>46.930999999999997</v>
      </c>
      <c r="V59" t="s">
        <v>28</v>
      </c>
      <c r="W59" t="s">
        <v>28</v>
      </c>
      <c r="X59">
        <v>293.24200000000002</v>
      </c>
      <c r="Y59">
        <v>1396.98</v>
      </c>
      <c r="Z59">
        <v>340.49400000000003</v>
      </c>
      <c r="AA59">
        <v>614.63099999999997</v>
      </c>
      <c r="AB59">
        <v>5641.6</v>
      </c>
    </row>
    <row r="60" spans="1:28" x14ac:dyDescent="0.35">
      <c r="A60">
        <v>1990</v>
      </c>
      <c r="B60">
        <v>137.52500000000001</v>
      </c>
      <c r="C60">
        <v>165.35300000000001</v>
      </c>
      <c r="D60" t="s">
        <v>28</v>
      </c>
      <c r="E60">
        <v>855.55700000000002</v>
      </c>
      <c r="F60" t="s">
        <v>28</v>
      </c>
      <c r="G60">
        <v>90.959000000000003</v>
      </c>
      <c r="H60">
        <v>1053.55</v>
      </c>
      <c r="I60">
        <v>1317.44</v>
      </c>
      <c r="J60">
        <v>45.539000000000001</v>
      </c>
      <c r="K60">
        <v>2172.1</v>
      </c>
      <c r="L60">
        <v>379.09899999999999</v>
      </c>
      <c r="M60">
        <v>36.905000000000001</v>
      </c>
      <c r="N60">
        <v>717.86099999999999</v>
      </c>
      <c r="O60" t="s">
        <v>28</v>
      </c>
      <c r="P60" t="s">
        <v>28</v>
      </c>
      <c r="Q60">
        <v>10.433</v>
      </c>
      <c r="R60">
        <v>264.94900000000001</v>
      </c>
      <c r="S60">
        <v>749.86199999999997</v>
      </c>
      <c r="T60">
        <v>59.095999999999997</v>
      </c>
      <c r="U60">
        <v>56.350999999999999</v>
      </c>
      <c r="V60" t="s">
        <v>28</v>
      </c>
      <c r="W60" t="s">
        <v>28</v>
      </c>
      <c r="X60">
        <v>326.91899999999998</v>
      </c>
      <c r="Y60">
        <v>1538.29</v>
      </c>
      <c r="Z60">
        <v>369.392</v>
      </c>
      <c r="AA60">
        <v>670.79700000000003</v>
      </c>
      <c r="AB60">
        <v>5963.13</v>
      </c>
    </row>
    <row r="61" spans="1:28" x14ac:dyDescent="0.35">
      <c r="A61">
        <v>1991</v>
      </c>
      <c r="B61">
        <v>147.43899999999999</v>
      </c>
      <c r="C61">
        <v>173.22800000000001</v>
      </c>
      <c r="D61" t="s">
        <v>28</v>
      </c>
      <c r="E61">
        <v>890.55100000000004</v>
      </c>
      <c r="F61" t="s">
        <v>28</v>
      </c>
      <c r="G61">
        <v>86.899000000000001</v>
      </c>
      <c r="H61">
        <v>1091.71</v>
      </c>
      <c r="I61">
        <v>1585.8</v>
      </c>
      <c r="J61">
        <v>56.241</v>
      </c>
      <c r="K61">
        <v>2597.31</v>
      </c>
      <c r="L61">
        <v>409.97800000000001</v>
      </c>
      <c r="M61">
        <v>38.399000000000001</v>
      </c>
      <c r="N61">
        <v>784.16399999999999</v>
      </c>
      <c r="O61" t="s">
        <v>28</v>
      </c>
      <c r="P61" t="s">
        <v>28</v>
      </c>
      <c r="Q61">
        <v>11.541</v>
      </c>
      <c r="R61">
        <v>279.91000000000003</v>
      </c>
      <c r="S61">
        <v>790.08799999999997</v>
      </c>
      <c r="T61">
        <v>85.31</v>
      </c>
      <c r="U61">
        <v>64.616</v>
      </c>
      <c r="V61" t="s">
        <v>28</v>
      </c>
      <c r="W61" t="s">
        <v>28</v>
      </c>
      <c r="X61">
        <v>358.83300000000003</v>
      </c>
      <c r="Y61">
        <v>1646.15</v>
      </c>
      <c r="Z61">
        <v>385.74799999999999</v>
      </c>
      <c r="AA61">
        <v>705.88400000000001</v>
      </c>
      <c r="AB61">
        <v>6158.13</v>
      </c>
    </row>
    <row r="62" spans="1:28" x14ac:dyDescent="0.35">
      <c r="A62">
        <v>1992</v>
      </c>
      <c r="B62">
        <v>155.762</v>
      </c>
      <c r="C62">
        <v>181.90299999999999</v>
      </c>
      <c r="D62" t="s">
        <v>28</v>
      </c>
      <c r="E62">
        <v>923.01499999999999</v>
      </c>
      <c r="F62" t="s">
        <v>28</v>
      </c>
      <c r="G62">
        <v>84.781999999999996</v>
      </c>
      <c r="H62">
        <v>1130.98</v>
      </c>
      <c r="I62">
        <v>1702.06</v>
      </c>
      <c r="J62">
        <v>65.016000000000005</v>
      </c>
      <c r="K62">
        <v>3059.27</v>
      </c>
      <c r="L62">
        <v>408.887</v>
      </c>
      <c r="M62">
        <v>40.898000000000003</v>
      </c>
      <c r="N62">
        <v>825.24800000000005</v>
      </c>
      <c r="O62">
        <v>1.774</v>
      </c>
      <c r="P62" t="s">
        <v>28</v>
      </c>
      <c r="Q62">
        <v>12.189</v>
      </c>
      <c r="R62">
        <v>291.435</v>
      </c>
      <c r="S62">
        <v>813.09299999999996</v>
      </c>
      <c r="T62">
        <v>121.163</v>
      </c>
      <c r="U62">
        <v>72.644000000000005</v>
      </c>
      <c r="V62" t="s">
        <v>28</v>
      </c>
      <c r="W62">
        <v>6.4429999999999996</v>
      </c>
      <c r="X62">
        <v>386.39</v>
      </c>
      <c r="Y62">
        <v>1649.47</v>
      </c>
      <c r="Z62">
        <v>393.40899999999999</v>
      </c>
      <c r="AA62">
        <v>730.87400000000002</v>
      </c>
      <c r="AB62">
        <v>6520.33</v>
      </c>
    </row>
    <row r="63" spans="1:28" x14ac:dyDescent="0.35">
      <c r="A63">
        <v>1993</v>
      </c>
      <c r="B63">
        <v>160.9</v>
      </c>
      <c r="C63">
        <v>187.346</v>
      </c>
      <c r="D63" t="s">
        <v>28</v>
      </c>
      <c r="E63">
        <v>928.46600000000001</v>
      </c>
      <c r="F63">
        <v>1.512</v>
      </c>
      <c r="G63">
        <v>85.707999999999998</v>
      </c>
      <c r="H63">
        <v>1142.1199999999999</v>
      </c>
      <c r="I63">
        <v>1750.89</v>
      </c>
      <c r="J63">
        <v>73.206999999999994</v>
      </c>
      <c r="K63">
        <v>3688.85</v>
      </c>
      <c r="L63">
        <v>420.84899999999999</v>
      </c>
      <c r="M63">
        <v>44.048999999999999</v>
      </c>
      <c r="N63">
        <v>850.005</v>
      </c>
      <c r="O63">
        <v>2.5910000000000002</v>
      </c>
      <c r="P63" t="s">
        <v>28</v>
      </c>
      <c r="Q63">
        <v>13.46</v>
      </c>
      <c r="R63">
        <v>299.81</v>
      </c>
      <c r="S63">
        <v>855.4</v>
      </c>
      <c r="T63">
        <v>164.292</v>
      </c>
      <c r="U63">
        <v>75.972999999999999</v>
      </c>
      <c r="V63">
        <v>13.971</v>
      </c>
      <c r="W63">
        <v>7.8019999999999996</v>
      </c>
      <c r="X63">
        <v>402.72</v>
      </c>
      <c r="Y63">
        <v>1657.5</v>
      </c>
      <c r="Z63">
        <v>401.92099999999999</v>
      </c>
      <c r="AA63">
        <v>769.85500000000002</v>
      </c>
      <c r="AB63">
        <v>6858.55</v>
      </c>
    </row>
    <row r="64" spans="1:28" x14ac:dyDescent="0.35">
      <c r="A64">
        <v>1994</v>
      </c>
      <c r="B64">
        <v>168.92500000000001</v>
      </c>
      <c r="C64">
        <v>197.44200000000001</v>
      </c>
      <c r="D64" t="s">
        <v>28</v>
      </c>
      <c r="E64">
        <v>993.28700000000003</v>
      </c>
      <c r="F64">
        <v>2.077</v>
      </c>
      <c r="G64">
        <v>90.748999999999995</v>
      </c>
      <c r="H64">
        <v>1179.8699999999999</v>
      </c>
      <c r="I64">
        <v>1829.55</v>
      </c>
      <c r="J64">
        <v>83.021000000000001</v>
      </c>
      <c r="K64">
        <v>4537.76</v>
      </c>
      <c r="L64">
        <v>447.14100000000002</v>
      </c>
      <c r="M64">
        <v>47.344999999999999</v>
      </c>
      <c r="N64">
        <v>899.04700000000003</v>
      </c>
      <c r="O64">
        <v>3.6080000000000001</v>
      </c>
      <c r="P64" t="s">
        <v>28</v>
      </c>
      <c r="Q64">
        <v>14.468999999999999</v>
      </c>
      <c r="R64">
        <v>315.23700000000002</v>
      </c>
      <c r="S64">
        <v>897.24300000000005</v>
      </c>
      <c r="T64">
        <v>236.10400000000001</v>
      </c>
      <c r="U64">
        <v>82.370999999999995</v>
      </c>
      <c r="V64">
        <v>16.834</v>
      </c>
      <c r="W64">
        <v>9.0449999999999999</v>
      </c>
      <c r="X64">
        <v>426.94900000000001</v>
      </c>
      <c r="Y64">
        <v>1767.22</v>
      </c>
      <c r="Z64">
        <v>412.012</v>
      </c>
      <c r="AA64">
        <v>810.79399999999998</v>
      </c>
      <c r="AB64">
        <v>7287.25</v>
      </c>
    </row>
    <row r="65" spans="1:28" x14ac:dyDescent="0.35">
      <c r="A65">
        <v>1995</v>
      </c>
      <c r="B65">
        <v>176.578</v>
      </c>
      <c r="C65">
        <v>210.489</v>
      </c>
      <c r="D65">
        <v>1596.31</v>
      </c>
      <c r="E65">
        <v>1036.48</v>
      </c>
      <c r="F65">
        <v>2.8620000000000001</v>
      </c>
      <c r="G65">
        <v>98.549000000000007</v>
      </c>
      <c r="H65">
        <v>1218.27</v>
      </c>
      <c r="I65">
        <v>1894.61</v>
      </c>
      <c r="J65">
        <v>93.063999999999993</v>
      </c>
      <c r="K65">
        <v>5836.48</v>
      </c>
      <c r="L65">
        <v>460.84</v>
      </c>
      <c r="M65">
        <v>54.838999999999999</v>
      </c>
      <c r="N65">
        <v>988.24300000000005</v>
      </c>
      <c r="O65">
        <v>4.0590000000000002</v>
      </c>
      <c r="P65">
        <v>7.7569999999999997</v>
      </c>
      <c r="Q65">
        <v>15.019</v>
      </c>
      <c r="R65">
        <v>329.54700000000003</v>
      </c>
      <c r="S65">
        <v>963.13900000000001</v>
      </c>
      <c r="T65">
        <v>337.88600000000002</v>
      </c>
      <c r="U65">
        <v>89.028999999999996</v>
      </c>
      <c r="V65">
        <v>19.768000000000001</v>
      </c>
      <c r="W65">
        <v>10.561</v>
      </c>
      <c r="X65">
        <v>459.685</v>
      </c>
      <c r="Y65">
        <v>1906.77</v>
      </c>
      <c r="Z65">
        <v>417.40199999999999</v>
      </c>
      <c r="AA65">
        <v>851.84500000000003</v>
      </c>
      <c r="AB65">
        <v>7639.75</v>
      </c>
    </row>
    <row r="66" spans="1:28" x14ac:dyDescent="0.35">
      <c r="A66">
        <v>1996</v>
      </c>
      <c r="B66">
        <v>182.541</v>
      </c>
      <c r="C66">
        <v>214.28800000000001</v>
      </c>
      <c r="D66">
        <v>1829.26</v>
      </c>
      <c r="E66">
        <v>1088.02</v>
      </c>
      <c r="F66">
        <v>3.68</v>
      </c>
      <c r="G66">
        <v>102.083</v>
      </c>
      <c r="H66">
        <v>1252.27</v>
      </c>
      <c r="I66">
        <v>1921.38</v>
      </c>
      <c r="J66">
        <v>103.03700000000001</v>
      </c>
      <c r="K66">
        <v>7122.31</v>
      </c>
      <c r="L66">
        <v>493.834</v>
      </c>
      <c r="M66">
        <v>60.234999999999999</v>
      </c>
      <c r="N66">
        <v>1045.8699999999999</v>
      </c>
      <c r="O66">
        <v>4.6820000000000004</v>
      </c>
      <c r="P66">
        <v>9.7110000000000003</v>
      </c>
      <c r="Q66">
        <v>15.701000000000001</v>
      </c>
      <c r="R66">
        <v>344.625</v>
      </c>
      <c r="S66">
        <v>1054.67</v>
      </c>
      <c r="T66">
        <v>423.26799999999997</v>
      </c>
      <c r="U66">
        <v>94.352000000000004</v>
      </c>
      <c r="V66">
        <v>22.033000000000001</v>
      </c>
      <c r="W66">
        <v>12.147</v>
      </c>
      <c r="X66">
        <v>487.07799999999997</v>
      </c>
      <c r="Y66">
        <v>1956.43</v>
      </c>
      <c r="Z66">
        <v>420.428</v>
      </c>
      <c r="AA66">
        <v>909.99300000000005</v>
      </c>
      <c r="AB66">
        <v>8073.13</v>
      </c>
    </row>
    <row r="67" spans="1:28" x14ac:dyDescent="0.35">
      <c r="A67">
        <v>1997</v>
      </c>
      <c r="B67">
        <v>188.72399999999999</v>
      </c>
      <c r="C67">
        <v>224.101</v>
      </c>
      <c r="D67">
        <v>1971.02</v>
      </c>
      <c r="E67">
        <v>1146.1300000000001</v>
      </c>
      <c r="F67">
        <v>4.5730000000000004</v>
      </c>
      <c r="G67">
        <v>110.807</v>
      </c>
      <c r="H67">
        <v>1292.78</v>
      </c>
      <c r="I67">
        <v>1961.15</v>
      </c>
      <c r="J67">
        <v>114.712</v>
      </c>
      <c r="K67">
        <v>8834.56</v>
      </c>
      <c r="L67">
        <v>536.721</v>
      </c>
      <c r="M67">
        <v>69.400000000000006</v>
      </c>
      <c r="N67">
        <v>1092.3599999999999</v>
      </c>
      <c r="O67">
        <v>5.3959999999999999</v>
      </c>
      <c r="P67">
        <v>11.722</v>
      </c>
      <c r="Q67">
        <v>16.321999999999999</v>
      </c>
      <c r="R67">
        <v>369.04599999999999</v>
      </c>
      <c r="S67">
        <v>1141.3399999999999</v>
      </c>
      <c r="T67">
        <v>516.36900000000003</v>
      </c>
      <c r="U67">
        <v>102.331</v>
      </c>
      <c r="V67">
        <v>24.456</v>
      </c>
      <c r="W67">
        <v>13.837</v>
      </c>
      <c r="X67">
        <v>517.98299999999995</v>
      </c>
      <c r="Y67">
        <v>2047.27</v>
      </c>
      <c r="Z67">
        <v>427.77199999999999</v>
      </c>
      <c r="AA67">
        <v>953.40499999999997</v>
      </c>
      <c r="AB67">
        <v>8577.5499999999993</v>
      </c>
    </row>
    <row r="68" spans="1:28" x14ac:dyDescent="0.35">
      <c r="A68">
        <v>1998</v>
      </c>
      <c r="B68">
        <v>196.34700000000001</v>
      </c>
      <c r="C68">
        <v>232.624</v>
      </c>
      <c r="D68">
        <v>2156.62</v>
      </c>
      <c r="E68">
        <v>1185.99</v>
      </c>
      <c r="F68">
        <v>5.0999999999999996</v>
      </c>
      <c r="G68">
        <v>120.474</v>
      </c>
      <c r="H68">
        <v>1351.9</v>
      </c>
      <c r="I68">
        <v>2014.42</v>
      </c>
      <c r="J68">
        <v>125.26300000000001</v>
      </c>
      <c r="K68">
        <v>10442.82</v>
      </c>
      <c r="L68">
        <v>603.40700000000004</v>
      </c>
      <c r="M68">
        <v>80.430999999999997</v>
      </c>
      <c r="N68">
        <v>1138.8599999999999</v>
      </c>
      <c r="O68">
        <v>6.0149999999999997</v>
      </c>
      <c r="P68">
        <v>13.021000000000001</v>
      </c>
      <c r="Q68">
        <v>17.309999999999999</v>
      </c>
      <c r="R68">
        <v>394.29500000000002</v>
      </c>
      <c r="S68">
        <v>1163.68</v>
      </c>
      <c r="T68">
        <v>602.08600000000001</v>
      </c>
      <c r="U68">
        <v>111.35299999999999</v>
      </c>
      <c r="V68">
        <v>26.687999999999999</v>
      </c>
      <c r="W68">
        <v>15.352</v>
      </c>
      <c r="X68">
        <v>554.548</v>
      </c>
      <c r="Y68">
        <v>2152.91</v>
      </c>
      <c r="Z68">
        <v>439.54399999999998</v>
      </c>
      <c r="AA68">
        <v>998.50099999999998</v>
      </c>
      <c r="AB68">
        <v>9062.83</v>
      </c>
    </row>
    <row r="69" spans="1:28" x14ac:dyDescent="0.35">
      <c r="A69">
        <v>1999</v>
      </c>
      <c r="B69">
        <v>203.851</v>
      </c>
      <c r="C69">
        <v>242.30600000000001</v>
      </c>
      <c r="D69">
        <v>2252.98</v>
      </c>
      <c r="E69">
        <v>1241.52</v>
      </c>
      <c r="F69">
        <v>5.407</v>
      </c>
      <c r="G69">
        <v>126.916</v>
      </c>
      <c r="H69">
        <v>1401</v>
      </c>
      <c r="I69">
        <v>2059.48</v>
      </c>
      <c r="J69">
        <v>133.78899999999999</v>
      </c>
      <c r="K69">
        <v>11637.55</v>
      </c>
      <c r="L69">
        <v>649.71900000000005</v>
      </c>
      <c r="M69">
        <v>92.790999999999997</v>
      </c>
      <c r="N69">
        <v>1175.1500000000001</v>
      </c>
      <c r="O69">
        <v>6.2729999999999997</v>
      </c>
      <c r="P69">
        <v>12.711</v>
      </c>
      <c r="Q69">
        <v>19.766999999999999</v>
      </c>
      <c r="R69">
        <v>419.459</v>
      </c>
      <c r="S69">
        <v>1266.46</v>
      </c>
      <c r="T69">
        <v>667</v>
      </c>
      <c r="U69">
        <v>119.60299999999999</v>
      </c>
      <c r="V69">
        <v>28.584</v>
      </c>
      <c r="W69">
        <v>17.227</v>
      </c>
      <c r="X69">
        <v>596.12599999999998</v>
      </c>
      <c r="Y69">
        <v>2264.4899999999998</v>
      </c>
      <c r="Z69">
        <v>446.91300000000001</v>
      </c>
      <c r="AA69">
        <v>1043.25</v>
      </c>
      <c r="AB69">
        <v>9631.18</v>
      </c>
    </row>
    <row r="70" spans="1:28" x14ac:dyDescent="0.35">
      <c r="A70">
        <v>2000</v>
      </c>
      <c r="B70">
        <v>213.60599999999999</v>
      </c>
      <c r="C70">
        <v>256.37599999999998</v>
      </c>
      <c r="D70">
        <v>2386.29</v>
      </c>
      <c r="E70">
        <v>1326.91</v>
      </c>
      <c r="F70">
        <v>6.1719999999999997</v>
      </c>
      <c r="G70">
        <v>136.44200000000001</v>
      </c>
      <c r="H70">
        <v>1478.59</v>
      </c>
      <c r="I70">
        <v>2109.09</v>
      </c>
      <c r="J70">
        <v>141.24700000000001</v>
      </c>
      <c r="K70">
        <v>13324.05</v>
      </c>
      <c r="L70">
        <v>709.56100000000004</v>
      </c>
      <c r="M70">
        <v>108.496</v>
      </c>
      <c r="N70">
        <v>1241.51</v>
      </c>
      <c r="O70">
        <v>6.8680000000000003</v>
      </c>
      <c r="P70">
        <v>13.351000000000001</v>
      </c>
      <c r="Q70">
        <v>22.986000000000001</v>
      </c>
      <c r="R70">
        <v>452.00700000000001</v>
      </c>
      <c r="S70">
        <v>1509.13</v>
      </c>
      <c r="T70">
        <v>745.84500000000003</v>
      </c>
      <c r="U70">
        <v>128.41499999999999</v>
      </c>
      <c r="V70">
        <v>31.661000000000001</v>
      </c>
      <c r="W70">
        <v>18.853000000000002</v>
      </c>
      <c r="X70">
        <v>647.851</v>
      </c>
      <c r="Y70">
        <v>2408.15</v>
      </c>
      <c r="Z70">
        <v>471.59199999999998</v>
      </c>
      <c r="AA70">
        <v>1100.75</v>
      </c>
      <c r="AB70">
        <v>10250.950000000001</v>
      </c>
    </row>
    <row r="71" spans="1:28" x14ac:dyDescent="0.35">
      <c r="A71">
        <v>2001</v>
      </c>
      <c r="B71">
        <v>220.52500000000001</v>
      </c>
      <c r="C71">
        <v>264.33499999999998</v>
      </c>
      <c r="D71">
        <v>2579.13</v>
      </c>
      <c r="E71">
        <v>1371.53</v>
      </c>
      <c r="F71">
        <v>6.9870000000000001</v>
      </c>
      <c r="G71">
        <v>144.62799999999999</v>
      </c>
      <c r="H71">
        <v>1538.2</v>
      </c>
      <c r="I71">
        <v>2172.54</v>
      </c>
      <c r="J71">
        <v>152.19399999999999</v>
      </c>
      <c r="K71">
        <v>15398.7</v>
      </c>
      <c r="L71">
        <v>802.27700000000004</v>
      </c>
      <c r="M71">
        <v>122.089</v>
      </c>
      <c r="N71">
        <v>1304.1400000000001</v>
      </c>
      <c r="O71">
        <v>7.4710000000000001</v>
      </c>
      <c r="P71">
        <v>14.177</v>
      </c>
      <c r="Q71">
        <v>23.88</v>
      </c>
      <c r="R71">
        <v>481.88099999999997</v>
      </c>
      <c r="S71">
        <v>1566.71</v>
      </c>
      <c r="T71">
        <v>781.1</v>
      </c>
      <c r="U71">
        <v>135.77500000000001</v>
      </c>
      <c r="V71">
        <v>34.366</v>
      </c>
      <c r="W71">
        <v>21.148</v>
      </c>
      <c r="X71">
        <v>700.99300000000005</v>
      </c>
      <c r="Y71">
        <v>2503.73</v>
      </c>
      <c r="Z71">
        <v>483.82799999999997</v>
      </c>
      <c r="AA71">
        <v>1146.1400000000001</v>
      </c>
      <c r="AB71">
        <v>10581.93</v>
      </c>
    </row>
    <row r="72" spans="1:28" x14ac:dyDescent="0.35">
      <c r="A72">
        <v>2002</v>
      </c>
      <c r="B72">
        <v>226.73500000000001</v>
      </c>
      <c r="C72">
        <v>273.255</v>
      </c>
      <c r="D72">
        <v>2690.98</v>
      </c>
      <c r="E72">
        <v>1410.27</v>
      </c>
      <c r="F72">
        <v>7.8230000000000004</v>
      </c>
      <c r="G72">
        <v>148.48599999999999</v>
      </c>
      <c r="H72">
        <v>1587.83</v>
      </c>
      <c r="I72">
        <v>2198.12</v>
      </c>
      <c r="J72">
        <v>163.46100000000001</v>
      </c>
      <c r="K72">
        <v>17433.86</v>
      </c>
      <c r="L72">
        <v>854.14</v>
      </c>
      <c r="M72">
        <v>135.99799999999999</v>
      </c>
      <c r="N72">
        <v>1350.26</v>
      </c>
      <c r="O72">
        <v>8.4060000000000006</v>
      </c>
      <c r="P72">
        <v>15.182</v>
      </c>
      <c r="Q72">
        <v>25.010999999999999</v>
      </c>
      <c r="R72">
        <v>501.137</v>
      </c>
      <c r="S72">
        <v>1564.15</v>
      </c>
      <c r="T72">
        <v>812.21400000000006</v>
      </c>
      <c r="U72">
        <v>142.554</v>
      </c>
      <c r="V72">
        <v>37.33</v>
      </c>
      <c r="W72">
        <v>23.548999999999999</v>
      </c>
      <c r="X72">
        <v>749.55200000000002</v>
      </c>
      <c r="Y72">
        <v>2598.34</v>
      </c>
      <c r="Z72">
        <v>482.40899999999999</v>
      </c>
      <c r="AA72">
        <v>1191.44</v>
      </c>
      <c r="AB72">
        <v>10929.1</v>
      </c>
    </row>
    <row r="73" spans="1:28" x14ac:dyDescent="0.35">
      <c r="A73">
        <v>2003</v>
      </c>
      <c r="B73">
        <v>231.863</v>
      </c>
      <c r="C73">
        <v>281.20100000000002</v>
      </c>
      <c r="D73">
        <v>2823.45</v>
      </c>
      <c r="E73">
        <v>1436.75</v>
      </c>
      <c r="F73">
        <v>8.7439999999999998</v>
      </c>
      <c r="G73">
        <v>151.749</v>
      </c>
      <c r="H73">
        <v>1630.67</v>
      </c>
      <c r="I73">
        <v>2211.5700000000002</v>
      </c>
      <c r="J73">
        <v>178.905</v>
      </c>
      <c r="K73">
        <v>19130.009999999998</v>
      </c>
      <c r="L73">
        <v>876.73299999999995</v>
      </c>
      <c r="M73">
        <v>145.577</v>
      </c>
      <c r="N73">
        <v>1394.69</v>
      </c>
      <c r="O73">
        <v>9.5719999999999992</v>
      </c>
      <c r="P73">
        <v>16.649999999999999</v>
      </c>
      <c r="Q73">
        <v>26.227</v>
      </c>
      <c r="R73">
        <v>512.80999999999995</v>
      </c>
      <c r="S73">
        <v>1624.09</v>
      </c>
      <c r="T73">
        <v>847.15200000000004</v>
      </c>
      <c r="U73">
        <v>146.06800000000001</v>
      </c>
      <c r="V73">
        <v>41.48</v>
      </c>
      <c r="W73">
        <v>25.613</v>
      </c>
      <c r="X73">
        <v>802.26599999999996</v>
      </c>
      <c r="Y73">
        <v>2703.55</v>
      </c>
      <c r="Z73">
        <v>487.709</v>
      </c>
      <c r="AA73">
        <v>1258.33</v>
      </c>
      <c r="AB73">
        <v>11456.45</v>
      </c>
    </row>
    <row r="74" spans="1:28" x14ac:dyDescent="0.35">
      <c r="A74">
        <v>2004</v>
      </c>
      <c r="B74">
        <v>242.34800000000001</v>
      </c>
      <c r="C74">
        <v>296.82</v>
      </c>
      <c r="D74">
        <v>3079.21</v>
      </c>
      <c r="E74">
        <v>1506</v>
      </c>
      <c r="F74">
        <v>9.7769999999999992</v>
      </c>
      <c r="G74">
        <v>158.75800000000001</v>
      </c>
      <c r="H74">
        <v>1704.02</v>
      </c>
      <c r="I74">
        <v>2262.52</v>
      </c>
      <c r="J74">
        <v>193.71600000000001</v>
      </c>
      <c r="K74">
        <v>21110.06</v>
      </c>
      <c r="L74">
        <v>970.42100000000005</v>
      </c>
      <c r="M74">
        <v>156.25899999999999</v>
      </c>
      <c r="N74">
        <v>1452.32</v>
      </c>
      <c r="O74">
        <v>11.097</v>
      </c>
      <c r="P74">
        <v>18.22</v>
      </c>
      <c r="Q74">
        <v>28.189</v>
      </c>
      <c r="R74">
        <v>529.28599999999994</v>
      </c>
      <c r="S74">
        <v>1788.12</v>
      </c>
      <c r="T74">
        <v>933.09199999999998</v>
      </c>
      <c r="U74">
        <v>152.24799999999999</v>
      </c>
      <c r="V74">
        <v>46.174999999999997</v>
      </c>
      <c r="W74">
        <v>27.628</v>
      </c>
      <c r="X74">
        <v>859.43700000000001</v>
      </c>
      <c r="Y74">
        <v>2830.19</v>
      </c>
      <c r="Z74">
        <v>501.57400000000001</v>
      </c>
      <c r="AA74">
        <v>1322.64</v>
      </c>
      <c r="AB74">
        <v>12217.18</v>
      </c>
    </row>
    <row r="75" spans="1:28" x14ac:dyDescent="0.35">
      <c r="A75">
        <v>2005</v>
      </c>
      <c r="B75">
        <v>254.07499999999999</v>
      </c>
      <c r="C75">
        <v>310.03699999999998</v>
      </c>
      <c r="D75">
        <v>3285.6</v>
      </c>
      <c r="E75">
        <v>1585.98</v>
      </c>
      <c r="F75">
        <v>11.343</v>
      </c>
      <c r="G75">
        <v>164.68700000000001</v>
      </c>
      <c r="H75">
        <v>1765.91</v>
      </c>
      <c r="I75">
        <v>2288.31</v>
      </c>
      <c r="J75">
        <v>199.24199999999999</v>
      </c>
      <c r="K75">
        <v>22594.97</v>
      </c>
      <c r="L75">
        <v>1061.43</v>
      </c>
      <c r="M75">
        <v>170.30600000000001</v>
      </c>
      <c r="N75">
        <v>1493.64</v>
      </c>
      <c r="O75">
        <v>13.662000000000001</v>
      </c>
      <c r="P75">
        <v>20.98</v>
      </c>
      <c r="Q75">
        <v>30.280999999999999</v>
      </c>
      <c r="R75">
        <v>550.88300000000004</v>
      </c>
      <c r="S75">
        <v>1997.04</v>
      </c>
      <c r="T75">
        <v>990.53</v>
      </c>
      <c r="U75">
        <v>158.553</v>
      </c>
      <c r="V75">
        <v>50.485999999999997</v>
      </c>
      <c r="W75">
        <v>29.114000000000001</v>
      </c>
      <c r="X75">
        <v>927.35699999999997</v>
      </c>
      <c r="Y75">
        <v>2931.09</v>
      </c>
      <c r="Z75">
        <v>520.59199999999998</v>
      </c>
      <c r="AA75">
        <v>1398.75</v>
      </c>
      <c r="AB75">
        <v>13039.2</v>
      </c>
    </row>
    <row r="76" spans="1:28" x14ac:dyDescent="0.35">
      <c r="A76">
        <v>2006</v>
      </c>
      <c r="B76">
        <v>267.82400000000001</v>
      </c>
      <c r="C76">
        <v>325.15100000000001</v>
      </c>
      <c r="D76">
        <v>3530.88</v>
      </c>
      <c r="E76">
        <v>1682.26</v>
      </c>
      <c r="F76">
        <v>13.569000000000001</v>
      </c>
      <c r="G76">
        <v>172.89699999999999</v>
      </c>
      <c r="H76">
        <v>1848.15</v>
      </c>
      <c r="I76">
        <v>2385.08</v>
      </c>
      <c r="J76">
        <v>217.86199999999999</v>
      </c>
      <c r="K76">
        <v>24345.41</v>
      </c>
      <c r="L76">
        <v>1225.72</v>
      </c>
      <c r="M76">
        <v>184.916</v>
      </c>
      <c r="N76">
        <v>1552.69</v>
      </c>
      <c r="O76">
        <v>17.2</v>
      </c>
      <c r="P76">
        <v>24.053000000000001</v>
      </c>
      <c r="Q76">
        <v>34.174999999999997</v>
      </c>
      <c r="R76">
        <v>584.54600000000005</v>
      </c>
      <c r="S76">
        <v>2224.87</v>
      </c>
      <c r="T76">
        <v>1069.43</v>
      </c>
      <c r="U76">
        <v>166.26</v>
      </c>
      <c r="V76">
        <v>56.360999999999997</v>
      </c>
      <c r="W76">
        <v>31.47</v>
      </c>
      <c r="X76">
        <v>1003.82</v>
      </c>
      <c r="Y76">
        <v>3121.67</v>
      </c>
      <c r="Z76">
        <v>553.85699999999997</v>
      </c>
      <c r="AA76">
        <v>1472.04</v>
      </c>
      <c r="AB76">
        <v>13815.6</v>
      </c>
    </row>
    <row r="77" spans="1:28" x14ac:dyDescent="0.35">
      <c r="A77">
        <v>2007</v>
      </c>
      <c r="B77">
        <v>283.97800000000001</v>
      </c>
      <c r="C77">
        <v>343.61900000000003</v>
      </c>
      <c r="D77">
        <v>3859.53</v>
      </c>
      <c r="E77">
        <v>1738.85</v>
      </c>
      <c r="F77">
        <v>16.401</v>
      </c>
      <c r="G77">
        <v>187.072</v>
      </c>
      <c r="H77">
        <v>1941.36</v>
      </c>
      <c r="I77">
        <v>2499.5500000000002</v>
      </c>
      <c r="J77">
        <v>232.69499999999999</v>
      </c>
      <c r="K77">
        <v>25741.9</v>
      </c>
      <c r="L77">
        <v>1386.95</v>
      </c>
      <c r="M77">
        <v>197.07</v>
      </c>
      <c r="N77">
        <v>1614.84</v>
      </c>
      <c r="O77">
        <v>22.704000000000001</v>
      </c>
      <c r="P77">
        <v>29.010999999999999</v>
      </c>
      <c r="Q77">
        <v>37.642000000000003</v>
      </c>
      <c r="R77">
        <v>619.16999999999996</v>
      </c>
      <c r="S77">
        <v>2360.17</v>
      </c>
      <c r="T77">
        <v>1187.51</v>
      </c>
      <c r="U77">
        <v>175.483</v>
      </c>
      <c r="V77">
        <v>63.162999999999997</v>
      </c>
      <c r="W77">
        <v>35.073999999999998</v>
      </c>
      <c r="X77">
        <v>1075.54</v>
      </c>
      <c r="Y77">
        <v>3320.28</v>
      </c>
      <c r="Z77">
        <v>589.18799999999999</v>
      </c>
      <c r="AA77">
        <v>1544.64</v>
      </c>
      <c r="AB77">
        <v>14474.25</v>
      </c>
    </row>
    <row r="78" spans="1:28" x14ac:dyDescent="0.35">
      <c r="A78">
        <v>2008</v>
      </c>
      <c r="B78">
        <v>293.762</v>
      </c>
      <c r="C78">
        <v>351.74200000000002</v>
      </c>
      <c r="D78">
        <v>4042.86</v>
      </c>
      <c r="E78">
        <v>1801.47</v>
      </c>
      <c r="F78">
        <v>16.617999999999999</v>
      </c>
      <c r="G78">
        <v>194.26499999999999</v>
      </c>
      <c r="H78">
        <v>1992.38</v>
      </c>
      <c r="I78">
        <v>2546.4899999999998</v>
      </c>
      <c r="J78">
        <v>241.99</v>
      </c>
      <c r="K78">
        <v>27249.94</v>
      </c>
      <c r="L78">
        <v>1589.63</v>
      </c>
      <c r="M78">
        <v>187.28299999999999</v>
      </c>
      <c r="N78">
        <v>1637.7</v>
      </c>
      <c r="O78">
        <v>24.527999999999999</v>
      </c>
      <c r="P78">
        <v>32.659999999999997</v>
      </c>
      <c r="Q78">
        <v>40.01</v>
      </c>
      <c r="R78">
        <v>647.19799999999998</v>
      </c>
      <c r="S78">
        <v>2622.12</v>
      </c>
      <c r="T78">
        <v>1285.57</v>
      </c>
      <c r="U78">
        <v>179.10300000000001</v>
      </c>
      <c r="V78">
        <v>68.590999999999994</v>
      </c>
      <c r="W78">
        <v>37.926000000000002</v>
      </c>
      <c r="X78">
        <v>1109.54</v>
      </c>
      <c r="Y78">
        <v>3412.25</v>
      </c>
      <c r="Z78">
        <v>614.01599999999996</v>
      </c>
      <c r="AA78">
        <v>1593.6</v>
      </c>
      <c r="AB78">
        <v>14769.85</v>
      </c>
    </row>
    <row r="79" spans="1:28" x14ac:dyDescent="0.35">
      <c r="A79">
        <v>2009</v>
      </c>
      <c r="B79">
        <v>288.04399999999998</v>
      </c>
      <c r="C79">
        <v>346.47300000000001</v>
      </c>
      <c r="D79">
        <v>3954.32</v>
      </c>
      <c r="E79">
        <v>1722.14</v>
      </c>
      <c r="F79">
        <v>14.132</v>
      </c>
      <c r="G79">
        <v>181.74700000000001</v>
      </c>
      <c r="H79">
        <v>1936.42</v>
      </c>
      <c r="I79">
        <v>2445.73</v>
      </c>
      <c r="J79">
        <v>237.53399999999999</v>
      </c>
      <c r="K79">
        <v>26520.78</v>
      </c>
      <c r="L79">
        <v>1626.39</v>
      </c>
      <c r="M79">
        <v>169.52</v>
      </c>
      <c r="N79">
        <v>1577.26</v>
      </c>
      <c r="O79">
        <v>19</v>
      </c>
      <c r="P79">
        <v>26.896999999999998</v>
      </c>
      <c r="Q79">
        <v>39.051000000000002</v>
      </c>
      <c r="R79">
        <v>624.84199999999998</v>
      </c>
      <c r="S79">
        <v>2439.71</v>
      </c>
      <c r="T79">
        <v>1372.03</v>
      </c>
      <c r="U79">
        <v>175.416</v>
      </c>
      <c r="V79">
        <v>64.096000000000004</v>
      </c>
      <c r="W79">
        <v>36.255000000000003</v>
      </c>
      <c r="X79">
        <v>1069.32</v>
      </c>
      <c r="Y79">
        <v>3341.17</v>
      </c>
      <c r="Z79">
        <v>602.54200000000003</v>
      </c>
      <c r="AA79">
        <v>1548.8</v>
      </c>
      <c r="AB79">
        <v>14478.05</v>
      </c>
    </row>
    <row r="80" spans="1:28" x14ac:dyDescent="0.35">
      <c r="A80">
        <v>2010</v>
      </c>
      <c r="B80">
        <v>295.89699999999999</v>
      </c>
      <c r="C80">
        <v>363.14</v>
      </c>
      <c r="D80">
        <v>3992.87</v>
      </c>
      <c r="E80">
        <v>1810.93</v>
      </c>
      <c r="F80">
        <v>14.741</v>
      </c>
      <c r="G80">
        <v>188.143</v>
      </c>
      <c r="H80">
        <v>1995.29</v>
      </c>
      <c r="I80">
        <v>2564.4</v>
      </c>
      <c r="J80">
        <v>224.124</v>
      </c>
      <c r="K80">
        <v>27485.09</v>
      </c>
      <c r="L80">
        <v>1680.97</v>
      </c>
      <c r="M80">
        <v>167.392</v>
      </c>
      <c r="N80">
        <v>1611.28</v>
      </c>
      <c r="O80">
        <v>18.088000000000001</v>
      </c>
      <c r="P80">
        <v>28.033999999999999</v>
      </c>
      <c r="Q80">
        <v>42.402999999999999</v>
      </c>
      <c r="R80">
        <v>639.18700000000001</v>
      </c>
      <c r="S80">
        <v>2605.35</v>
      </c>
      <c r="T80">
        <v>1434.37</v>
      </c>
      <c r="U80">
        <v>179.61099999999999</v>
      </c>
      <c r="V80">
        <v>68.765000000000001</v>
      </c>
      <c r="W80">
        <v>36.363999999999997</v>
      </c>
      <c r="X80">
        <v>1072.71</v>
      </c>
      <c r="Y80">
        <v>3573.58</v>
      </c>
      <c r="Z80">
        <v>623.82899999999995</v>
      </c>
      <c r="AA80">
        <v>1608.55</v>
      </c>
      <c r="AB80">
        <v>15048.98</v>
      </c>
    </row>
    <row r="81" spans="1:28" x14ac:dyDescent="0.35">
      <c r="A81">
        <v>2011</v>
      </c>
      <c r="B81">
        <v>310.12900000000002</v>
      </c>
      <c r="C81">
        <v>375.96800000000002</v>
      </c>
      <c r="D81">
        <v>4062.32</v>
      </c>
      <c r="E81">
        <v>1846.85</v>
      </c>
      <c r="F81">
        <v>16.677</v>
      </c>
      <c r="G81">
        <v>197.99799999999999</v>
      </c>
      <c r="H81">
        <v>2058.37</v>
      </c>
      <c r="I81">
        <v>2693.56</v>
      </c>
      <c r="J81">
        <v>203.30799999999999</v>
      </c>
      <c r="K81">
        <v>28538.2</v>
      </c>
      <c r="L81">
        <v>1765.01</v>
      </c>
      <c r="M81">
        <v>171.82400000000001</v>
      </c>
      <c r="N81">
        <v>1648.76</v>
      </c>
      <c r="O81">
        <v>19.763999999999999</v>
      </c>
      <c r="P81">
        <v>31.317</v>
      </c>
      <c r="Q81">
        <v>44.323</v>
      </c>
      <c r="R81">
        <v>650.35900000000004</v>
      </c>
      <c r="S81">
        <v>2809.93</v>
      </c>
      <c r="T81">
        <v>1553.64</v>
      </c>
      <c r="U81">
        <v>176.096</v>
      </c>
      <c r="V81">
        <v>71.786000000000001</v>
      </c>
      <c r="W81">
        <v>37.058999999999997</v>
      </c>
      <c r="X81">
        <v>1063.76</v>
      </c>
      <c r="Y81">
        <v>3727.91</v>
      </c>
      <c r="Z81">
        <v>635.59799999999996</v>
      </c>
      <c r="AA81">
        <v>1662.59</v>
      </c>
      <c r="AB81">
        <v>15599.73</v>
      </c>
    </row>
    <row r="82" spans="1:28" x14ac:dyDescent="0.35">
      <c r="A82">
        <v>2012</v>
      </c>
      <c r="B82">
        <v>318.65300000000002</v>
      </c>
      <c r="C82">
        <v>386.17500000000001</v>
      </c>
      <c r="D82">
        <v>4088.91</v>
      </c>
      <c r="E82">
        <v>1895</v>
      </c>
      <c r="F82">
        <v>17.917000000000002</v>
      </c>
      <c r="G82">
        <v>201.03700000000001</v>
      </c>
      <c r="H82">
        <v>2088.8000000000002</v>
      </c>
      <c r="I82">
        <v>2745.31</v>
      </c>
      <c r="J82">
        <v>188.381</v>
      </c>
      <c r="K82">
        <v>28996.63</v>
      </c>
      <c r="L82">
        <v>1845.16</v>
      </c>
      <c r="M82">
        <v>175.21899999999999</v>
      </c>
      <c r="N82">
        <v>1624.36</v>
      </c>
      <c r="O82">
        <v>21.923999999999999</v>
      </c>
      <c r="P82">
        <v>33.409999999999997</v>
      </c>
      <c r="Q82">
        <v>46.526000000000003</v>
      </c>
      <c r="R82">
        <v>652.96600000000001</v>
      </c>
      <c r="S82">
        <v>2983.08</v>
      </c>
      <c r="T82">
        <v>1612.74</v>
      </c>
      <c r="U82">
        <v>168.29599999999999</v>
      </c>
      <c r="V82">
        <v>73.649000000000001</v>
      </c>
      <c r="W82">
        <v>36.253</v>
      </c>
      <c r="X82">
        <v>1031.0999999999999</v>
      </c>
      <c r="Y82">
        <v>3743.09</v>
      </c>
      <c r="Z82">
        <v>643.62</v>
      </c>
      <c r="AA82">
        <v>1713.72</v>
      </c>
      <c r="AB82">
        <v>16253.95</v>
      </c>
    </row>
    <row r="83" spans="1:28" x14ac:dyDescent="0.35">
      <c r="A83">
        <v>2013</v>
      </c>
      <c r="B83">
        <v>323.91000000000003</v>
      </c>
      <c r="C83">
        <v>392.88</v>
      </c>
      <c r="D83">
        <v>4142.8100000000004</v>
      </c>
      <c r="E83">
        <v>1929.68</v>
      </c>
      <c r="F83">
        <v>18.911000000000001</v>
      </c>
      <c r="G83">
        <v>204.321</v>
      </c>
      <c r="H83">
        <v>2117.19</v>
      </c>
      <c r="I83">
        <v>2811.35</v>
      </c>
      <c r="J83">
        <v>179.88399999999999</v>
      </c>
      <c r="K83">
        <v>30351.9</v>
      </c>
      <c r="L83">
        <v>1970.15</v>
      </c>
      <c r="M83">
        <v>179.285</v>
      </c>
      <c r="N83">
        <v>1612.75</v>
      </c>
      <c r="O83">
        <v>22.748999999999999</v>
      </c>
      <c r="P83">
        <v>35.04</v>
      </c>
      <c r="Q83">
        <v>49.094000000000001</v>
      </c>
      <c r="R83">
        <v>660.46299999999997</v>
      </c>
      <c r="S83">
        <v>3090.34</v>
      </c>
      <c r="T83">
        <v>1630.13</v>
      </c>
      <c r="U83">
        <v>170.49199999999999</v>
      </c>
      <c r="V83">
        <v>74.492999999999995</v>
      </c>
      <c r="W83">
        <v>36.454000000000001</v>
      </c>
      <c r="X83">
        <v>1020.68</v>
      </c>
      <c r="Y83">
        <v>3822.67</v>
      </c>
      <c r="Z83">
        <v>654.779</v>
      </c>
      <c r="AA83">
        <v>1781.36</v>
      </c>
      <c r="AB83">
        <v>16880.68</v>
      </c>
    </row>
    <row r="84" spans="1:28" x14ac:dyDescent="0.35">
      <c r="A84">
        <v>2014</v>
      </c>
      <c r="B84">
        <v>333.14600000000002</v>
      </c>
      <c r="C84">
        <v>403.00400000000002</v>
      </c>
      <c r="D84">
        <v>4345.7700000000004</v>
      </c>
      <c r="E84">
        <v>1981.17</v>
      </c>
      <c r="F84">
        <v>20.047999999999998</v>
      </c>
      <c r="G84">
        <v>206.89699999999999</v>
      </c>
      <c r="H84">
        <v>2149.77</v>
      </c>
      <c r="I84">
        <v>2927.43</v>
      </c>
      <c r="J84">
        <v>177.23599999999999</v>
      </c>
      <c r="K84">
        <v>32804.71</v>
      </c>
      <c r="L84">
        <v>2086.36</v>
      </c>
      <c r="M84">
        <v>195.471</v>
      </c>
      <c r="N84">
        <v>1627.41</v>
      </c>
      <c r="O84">
        <v>23.626000000000001</v>
      </c>
      <c r="P84">
        <v>36.581000000000003</v>
      </c>
      <c r="Q84">
        <v>51.790999999999997</v>
      </c>
      <c r="R84">
        <v>671.56</v>
      </c>
      <c r="S84">
        <v>3161.78</v>
      </c>
      <c r="T84">
        <v>1700.55</v>
      </c>
      <c r="U84">
        <v>173.054</v>
      </c>
      <c r="V84">
        <v>76.355000000000004</v>
      </c>
      <c r="W84">
        <v>37.634</v>
      </c>
      <c r="X84">
        <v>1032.6099999999999</v>
      </c>
      <c r="Y84">
        <v>3992.73</v>
      </c>
      <c r="Z84">
        <v>665.77499999999998</v>
      </c>
      <c r="AA84">
        <v>1862.51</v>
      </c>
      <c r="AB84">
        <v>17608.13</v>
      </c>
    </row>
    <row r="85" spans="1:28" x14ac:dyDescent="0.35">
      <c r="A85">
        <v>2015</v>
      </c>
      <c r="B85">
        <v>344.26900000000001</v>
      </c>
      <c r="C85">
        <v>416.702</v>
      </c>
      <c r="D85">
        <v>4625.38</v>
      </c>
      <c r="E85">
        <v>2036.36</v>
      </c>
      <c r="F85">
        <v>20.631</v>
      </c>
      <c r="G85">
        <v>211.38499999999999</v>
      </c>
      <c r="H85">
        <v>2198.4299999999998</v>
      </c>
      <c r="I85">
        <v>3026.18</v>
      </c>
      <c r="J85">
        <v>176.369</v>
      </c>
      <c r="K85">
        <v>34965.21</v>
      </c>
      <c r="L85">
        <v>2310.85</v>
      </c>
      <c r="M85">
        <v>263.50700000000001</v>
      </c>
      <c r="N85">
        <v>1655.36</v>
      </c>
      <c r="O85">
        <v>24.571999999999999</v>
      </c>
      <c r="P85">
        <v>37.345999999999997</v>
      </c>
      <c r="Q85">
        <v>54.143000000000001</v>
      </c>
      <c r="R85">
        <v>690.00800000000004</v>
      </c>
      <c r="S85">
        <v>3130.18</v>
      </c>
      <c r="T85">
        <v>1798.47</v>
      </c>
      <c r="U85">
        <v>179.71299999999999</v>
      </c>
      <c r="V85">
        <v>80.126000000000005</v>
      </c>
      <c r="W85">
        <v>38.853000000000002</v>
      </c>
      <c r="X85">
        <v>1078.0899999999999</v>
      </c>
      <c r="Y85">
        <v>4260.47</v>
      </c>
      <c r="Z85">
        <v>667.79700000000003</v>
      </c>
      <c r="AA85">
        <v>1916.45</v>
      </c>
      <c r="AB85">
        <v>18295</v>
      </c>
    </row>
    <row r="86" spans="1:28" x14ac:dyDescent="0.35">
      <c r="A86">
        <v>2016</v>
      </c>
      <c r="B86">
        <v>357.608</v>
      </c>
      <c r="C86">
        <v>430.08499999999998</v>
      </c>
      <c r="D86">
        <v>4796.87</v>
      </c>
      <c r="E86">
        <v>2107.81</v>
      </c>
      <c r="F86">
        <v>21.748000000000001</v>
      </c>
      <c r="G86">
        <v>217.518</v>
      </c>
      <c r="H86">
        <v>2234.13</v>
      </c>
      <c r="I86">
        <v>3134.74</v>
      </c>
      <c r="J86">
        <v>174.494</v>
      </c>
      <c r="K86">
        <v>36206.67</v>
      </c>
      <c r="L86">
        <v>2512.06</v>
      </c>
      <c r="M86">
        <v>269.72500000000002</v>
      </c>
      <c r="N86">
        <v>1695.79</v>
      </c>
      <c r="O86">
        <v>25.370999999999999</v>
      </c>
      <c r="P86">
        <v>38.89</v>
      </c>
      <c r="Q86">
        <v>56.207999999999998</v>
      </c>
      <c r="R86">
        <v>708.33699999999999</v>
      </c>
      <c r="S86">
        <v>3116.04</v>
      </c>
      <c r="T86">
        <v>1853.21</v>
      </c>
      <c r="U86">
        <v>186.49</v>
      </c>
      <c r="V86">
        <v>81.265000000000001</v>
      </c>
      <c r="W86">
        <v>40.442999999999998</v>
      </c>
      <c r="X86">
        <v>1114.42</v>
      </c>
      <c r="Y86">
        <v>4415.03</v>
      </c>
      <c r="Z86">
        <v>677.56700000000001</v>
      </c>
      <c r="AA86">
        <v>1991.65</v>
      </c>
      <c r="AB86">
        <v>18804.900000000001</v>
      </c>
    </row>
    <row r="87" spans="1:28" x14ac:dyDescent="0.35">
      <c r="A87">
        <v>2017</v>
      </c>
      <c r="B87">
        <v>369.36200000000002</v>
      </c>
      <c r="C87">
        <v>445.05</v>
      </c>
      <c r="D87">
        <v>5110.74</v>
      </c>
      <c r="E87">
        <v>2192.96</v>
      </c>
      <c r="F87">
        <v>23.834</v>
      </c>
      <c r="G87">
        <v>226.30099999999999</v>
      </c>
      <c r="H87">
        <v>2297.2399999999998</v>
      </c>
      <c r="I87">
        <v>3267.16</v>
      </c>
      <c r="J87">
        <v>176.90299999999999</v>
      </c>
      <c r="K87">
        <v>39274.76</v>
      </c>
      <c r="L87">
        <v>2641.96</v>
      </c>
      <c r="M87">
        <v>298.529</v>
      </c>
      <c r="N87">
        <v>1736.59</v>
      </c>
      <c r="O87">
        <v>26.984000000000002</v>
      </c>
      <c r="P87">
        <v>42.276000000000003</v>
      </c>
      <c r="Q87">
        <v>58.168999999999997</v>
      </c>
      <c r="R87">
        <v>738.14599999999996</v>
      </c>
      <c r="S87">
        <v>3323.1</v>
      </c>
      <c r="T87">
        <v>1982.79</v>
      </c>
      <c r="U87">
        <v>195.947</v>
      </c>
      <c r="V87">
        <v>84.67</v>
      </c>
      <c r="W87">
        <v>43.011000000000003</v>
      </c>
      <c r="X87">
        <v>1162.49</v>
      </c>
      <c r="Y87">
        <v>4625.09</v>
      </c>
      <c r="Z87">
        <v>684.75400000000002</v>
      </c>
      <c r="AA87">
        <v>2082.48</v>
      </c>
      <c r="AB87">
        <v>19612.099999999999</v>
      </c>
    </row>
    <row r="88" spans="1:28" x14ac:dyDescent="0.35">
      <c r="A88">
        <v>2018</v>
      </c>
      <c r="B88">
        <v>385.274</v>
      </c>
      <c r="C88">
        <v>460.05099999999999</v>
      </c>
      <c r="D88">
        <v>5410.76</v>
      </c>
      <c r="E88">
        <v>2253.3200000000002</v>
      </c>
      <c r="F88">
        <v>25.931999999999999</v>
      </c>
      <c r="G88">
        <v>233.46199999999999</v>
      </c>
      <c r="H88">
        <v>2363.31</v>
      </c>
      <c r="I88">
        <v>3365.45</v>
      </c>
      <c r="J88">
        <v>179.55799999999999</v>
      </c>
      <c r="K88">
        <v>43386.71</v>
      </c>
      <c r="L88">
        <v>2844.06</v>
      </c>
      <c r="M88">
        <v>327.44099999999997</v>
      </c>
      <c r="N88">
        <v>1771.39</v>
      </c>
      <c r="O88">
        <v>29.154</v>
      </c>
      <c r="P88">
        <v>45.515000000000001</v>
      </c>
      <c r="Q88">
        <v>60.121000000000002</v>
      </c>
      <c r="R88">
        <v>773.98699999999997</v>
      </c>
      <c r="S88">
        <v>3576.58</v>
      </c>
      <c r="T88">
        <v>2126.5100000000002</v>
      </c>
      <c r="U88">
        <v>205.184</v>
      </c>
      <c r="V88">
        <v>89.875</v>
      </c>
      <c r="W88">
        <v>45.875999999999998</v>
      </c>
      <c r="X88">
        <v>1203.8599999999999</v>
      </c>
      <c r="Y88">
        <v>4828.3100000000004</v>
      </c>
      <c r="Z88">
        <v>709.73699999999997</v>
      </c>
      <c r="AA88">
        <v>2152.3000000000002</v>
      </c>
      <c r="AB88">
        <v>20656.53</v>
      </c>
    </row>
    <row r="89" spans="1:28" x14ac:dyDescent="0.35">
      <c r="A89">
        <v>2019</v>
      </c>
      <c r="B89">
        <v>397.14699999999999</v>
      </c>
      <c r="C89">
        <v>478.67599999999999</v>
      </c>
      <c r="D89">
        <v>5791.5</v>
      </c>
      <c r="E89">
        <v>2310.96</v>
      </c>
      <c r="F89">
        <v>27.951000000000001</v>
      </c>
      <c r="G89">
        <v>239.858</v>
      </c>
      <c r="H89">
        <v>2437.64</v>
      </c>
      <c r="I89">
        <v>3474.11</v>
      </c>
      <c r="J89">
        <v>183.34700000000001</v>
      </c>
      <c r="K89">
        <v>47674.19</v>
      </c>
      <c r="L89">
        <v>3026.1</v>
      </c>
      <c r="M89">
        <v>356.35700000000003</v>
      </c>
      <c r="N89">
        <v>1796.65</v>
      </c>
      <c r="O89">
        <v>30.573</v>
      </c>
      <c r="P89">
        <v>48.959000000000003</v>
      </c>
      <c r="Q89">
        <v>62.432000000000002</v>
      </c>
      <c r="R89">
        <v>813.05499999999995</v>
      </c>
      <c r="S89">
        <v>3596.94</v>
      </c>
      <c r="T89">
        <v>2288.4899999999998</v>
      </c>
      <c r="U89">
        <v>214.375</v>
      </c>
      <c r="V89">
        <v>94.43</v>
      </c>
      <c r="W89">
        <v>48.582000000000001</v>
      </c>
      <c r="X89">
        <v>1245.51</v>
      </c>
      <c r="Y89">
        <v>5049.62</v>
      </c>
      <c r="Z89">
        <v>717.29200000000003</v>
      </c>
      <c r="AA89">
        <v>2233.92</v>
      </c>
      <c r="AB89">
        <v>21521.4</v>
      </c>
    </row>
    <row r="90" spans="1:28" x14ac:dyDescent="0.35">
      <c r="A90">
        <v>2020</v>
      </c>
      <c r="B90">
        <v>380.88900000000001</v>
      </c>
      <c r="C90">
        <v>460.74799999999999</v>
      </c>
      <c r="D90">
        <v>5709.13</v>
      </c>
      <c r="E90">
        <v>2320.91</v>
      </c>
      <c r="F90">
        <v>27.43</v>
      </c>
      <c r="G90">
        <v>238.03800000000001</v>
      </c>
      <c r="H90">
        <v>2317.83</v>
      </c>
      <c r="I90">
        <v>3403.73</v>
      </c>
      <c r="J90">
        <v>165.01599999999999</v>
      </c>
      <c r="K90">
        <v>48425.42</v>
      </c>
      <c r="L90">
        <v>2929.17</v>
      </c>
      <c r="M90">
        <v>375.25</v>
      </c>
      <c r="N90">
        <v>1661.24</v>
      </c>
      <c r="O90">
        <v>30.109000000000002</v>
      </c>
      <c r="P90">
        <v>49.872999999999998</v>
      </c>
      <c r="Q90">
        <v>64.524000000000001</v>
      </c>
      <c r="R90">
        <v>796.53</v>
      </c>
      <c r="S90">
        <v>3461.58</v>
      </c>
      <c r="T90">
        <v>2337.67</v>
      </c>
      <c r="U90">
        <v>200.51900000000001</v>
      </c>
      <c r="V90">
        <v>93.444000000000003</v>
      </c>
      <c r="W90">
        <v>47.045000000000002</v>
      </c>
      <c r="X90">
        <v>1119.01</v>
      </c>
      <c r="Y90">
        <v>5038.54</v>
      </c>
      <c r="Z90">
        <v>695.79899999999998</v>
      </c>
      <c r="AA90">
        <v>2104.29</v>
      </c>
      <c r="AB90">
        <v>21322.93</v>
      </c>
    </row>
    <row r="91" spans="1:28" x14ac:dyDescent="0.35">
      <c r="A91">
        <v>2021</v>
      </c>
      <c r="B91">
        <v>405.24200000000002</v>
      </c>
      <c r="C91">
        <v>507.93</v>
      </c>
      <c r="D91">
        <v>6108.72</v>
      </c>
      <c r="E91">
        <v>2550.61</v>
      </c>
      <c r="F91">
        <v>31.169</v>
      </c>
      <c r="G91">
        <v>250.66399999999999</v>
      </c>
      <c r="H91">
        <v>2499.56</v>
      </c>
      <c r="I91">
        <v>3617.45</v>
      </c>
      <c r="J91">
        <v>181.5</v>
      </c>
      <c r="K91">
        <v>55198.93</v>
      </c>
      <c r="L91">
        <v>3276.04</v>
      </c>
      <c r="M91">
        <v>434.07</v>
      </c>
      <c r="N91">
        <v>1821.94</v>
      </c>
      <c r="O91">
        <v>33.348999999999997</v>
      </c>
      <c r="P91">
        <v>56.478000000000002</v>
      </c>
      <c r="Q91">
        <v>72.361000000000004</v>
      </c>
      <c r="R91">
        <v>870.58699999999999</v>
      </c>
      <c r="S91">
        <v>4323.93</v>
      </c>
      <c r="T91">
        <v>2631.3</v>
      </c>
      <c r="U91">
        <v>216.053</v>
      </c>
      <c r="V91">
        <v>100.256</v>
      </c>
      <c r="W91">
        <v>52.279000000000003</v>
      </c>
      <c r="X91">
        <v>1222.29</v>
      </c>
      <c r="Y91">
        <v>5486.56</v>
      </c>
      <c r="Z91">
        <v>742.44600000000003</v>
      </c>
      <c r="AA91">
        <v>2284.08</v>
      </c>
      <c r="AB91">
        <v>23594.05</v>
      </c>
    </row>
    <row r="92" spans="1:28" x14ac:dyDescent="0.35">
      <c r="A92">
        <v>2022</v>
      </c>
      <c r="B92">
        <v>447.12599999999998</v>
      </c>
      <c r="C92">
        <v>554.04499999999996</v>
      </c>
      <c r="D92">
        <v>6786.74</v>
      </c>
      <c r="E92">
        <v>2831.64</v>
      </c>
      <c r="F92">
        <v>36.011000000000003</v>
      </c>
      <c r="G92">
        <v>267.68700000000001</v>
      </c>
      <c r="H92">
        <v>2638.29</v>
      </c>
      <c r="I92">
        <v>3876.81</v>
      </c>
      <c r="J92">
        <v>206.62</v>
      </c>
      <c r="K92">
        <v>66075.19</v>
      </c>
      <c r="L92">
        <v>3882.78</v>
      </c>
      <c r="M92">
        <v>506.28199999999998</v>
      </c>
      <c r="N92">
        <v>1962.85</v>
      </c>
      <c r="O92">
        <v>38.386000000000003</v>
      </c>
      <c r="P92">
        <v>67.399000000000001</v>
      </c>
      <c r="Q92">
        <v>77.528999999999996</v>
      </c>
      <c r="R92">
        <v>958.54899999999998</v>
      </c>
      <c r="S92">
        <v>5708.19</v>
      </c>
      <c r="T92">
        <v>3067.5</v>
      </c>
      <c r="U92">
        <v>242.34100000000001</v>
      </c>
      <c r="V92">
        <v>109.645</v>
      </c>
      <c r="W92">
        <v>57.037999999999997</v>
      </c>
      <c r="X92">
        <v>1346.38</v>
      </c>
      <c r="Y92">
        <v>5971.55</v>
      </c>
      <c r="Z92">
        <v>781.66700000000003</v>
      </c>
      <c r="AA92">
        <v>2505.98</v>
      </c>
      <c r="AB92">
        <v>25744.1</v>
      </c>
    </row>
    <row r="94" spans="1:28" x14ac:dyDescent="0.35">
      <c r="A94" t="s">
        <v>30</v>
      </c>
      <c r="B94" t="s">
        <v>1</v>
      </c>
      <c r="C94" t="s">
        <v>2</v>
      </c>
      <c r="D94" t="s">
        <v>3</v>
      </c>
      <c r="E94" t="s">
        <v>4</v>
      </c>
      <c r="F94" t="s">
        <v>5</v>
      </c>
      <c r="G94" t="s">
        <v>6</v>
      </c>
      <c r="H94" t="s">
        <v>7</v>
      </c>
      <c r="I94" t="s">
        <v>8</v>
      </c>
      <c r="J94" t="s">
        <v>9</v>
      </c>
      <c r="K94" t="s">
        <v>10</v>
      </c>
      <c r="L94" t="s">
        <v>11</v>
      </c>
      <c r="M94" t="s">
        <v>12</v>
      </c>
      <c r="N94" t="s">
        <v>13</v>
      </c>
      <c r="O94" t="s">
        <v>14</v>
      </c>
      <c r="P94" t="s">
        <v>15</v>
      </c>
      <c r="Q94" t="s">
        <v>16</v>
      </c>
      <c r="R94" t="s">
        <v>17</v>
      </c>
      <c r="S94" t="s">
        <v>18</v>
      </c>
      <c r="T94" t="s">
        <v>19</v>
      </c>
      <c r="U94" t="s">
        <v>20</v>
      </c>
      <c r="V94" t="s">
        <v>21</v>
      </c>
      <c r="W94" t="s">
        <v>22</v>
      </c>
      <c r="X94" t="s">
        <v>23</v>
      </c>
      <c r="Y94" t="s">
        <v>24</v>
      </c>
      <c r="Z94" t="s">
        <v>25</v>
      </c>
      <c r="AA94" t="s">
        <v>26</v>
      </c>
      <c r="AB94" t="s">
        <v>27</v>
      </c>
    </row>
    <row r="95" spans="1:28" x14ac:dyDescent="0.35">
      <c r="A95">
        <v>1980</v>
      </c>
      <c r="B95">
        <v>26.894655759370043</v>
      </c>
      <c r="C95">
        <v>68.637169463979191</v>
      </c>
      <c r="D95" t="s">
        <v>28</v>
      </c>
      <c r="E95">
        <v>182.58315951700123</v>
      </c>
      <c r="F95" t="s">
        <v>28</v>
      </c>
      <c r="G95">
        <v>3.6691266242421321</v>
      </c>
      <c r="H95">
        <v>94.099999999999298</v>
      </c>
      <c r="I95">
        <v>239.59746350305761</v>
      </c>
      <c r="J95">
        <v>1.6152321147316839</v>
      </c>
      <c r="K95" t="s">
        <v>28</v>
      </c>
      <c r="L95">
        <v>4.0810289175729668</v>
      </c>
      <c r="M95">
        <v>8.5396702275471181</v>
      </c>
      <c r="N95">
        <v>116.74480000000074</v>
      </c>
      <c r="O95" t="s">
        <v>28</v>
      </c>
      <c r="P95" t="s">
        <v>28</v>
      </c>
      <c r="Q95">
        <v>0.41102571773609503</v>
      </c>
      <c r="R95">
        <v>76.148255999999463</v>
      </c>
      <c r="S95">
        <v>151.76572233409615</v>
      </c>
      <c r="T95" t="s">
        <v>28</v>
      </c>
      <c r="U95">
        <v>2.8482124913355578</v>
      </c>
      <c r="V95" t="s">
        <v>28</v>
      </c>
      <c r="W95" t="s">
        <v>28</v>
      </c>
      <c r="X95">
        <v>15.997182951324985</v>
      </c>
      <c r="Y95">
        <v>234.99999999999869</v>
      </c>
      <c r="Z95" t="s">
        <v>28</v>
      </c>
      <c r="AA95">
        <v>113.86109346398294</v>
      </c>
      <c r="AB95">
        <v>1179.1760634229538</v>
      </c>
    </row>
    <row r="96" spans="1:28" x14ac:dyDescent="0.35">
      <c r="A96">
        <v>1981</v>
      </c>
      <c r="B96">
        <v>30.145256109609324</v>
      </c>
      <c r="C96">
        <v>84.041222921212338</v>
      </c>
      <c r="D96" t="s">
        <v>28</v>
      </c>
      <c r="E96">
        <v>244.90196246600195</v>
      </c>
      <c r="F96" t="s">
        <v>28</v>
      </c>
      <c r="G96">
        <v>4.3975558915937869</v>
      </c>
      <c r="H96">
        <v>112.39999999999897</v>
      </c>
      <c r="I96">
        <v>278.96944915764692</v>
      </c>
      <c r="J96">
        <v>2.2901631459506331</v>
      </c>
      <c r="K96" t="s">
        <v>28</v>
      </c>
      <c r="L96">
        <v>5.7259016385518215</v>
      </c>
      <c r="M96">
        <v>11.032622590001697</v>
      </c>
      <c r="N96">
        <v>145.44979999999961</v>
      </c>
      <c r="O96" t="s">
        <v>28</v>
      </c>
      <c r="P96" t="s">
        <v>28</v>
      </c>
      <c r="Q96">
        <v>0.47359030705087285</v>
      </c>
      <c r="R96">
        <v>85.935360000000841</v>
      </c>
      <c r="S96">
        <v>158.39848499736601</v>
      </c>
      <c r="T96" t="s">
        <v>28</v>
      </c>
      <c r="U96">
        <v>4.2866899546604369</v>
      </c>
      <c r="V96" t="s">
        <v>28</v>
      </c>
      <c r="W96" t="s">
        <v>28</v>
      </c>
      <c r="X96">
        <v>22.016596154414493</v>
      </c>
      <c r="Y96">
        <v>302.8999999999981</v>
      </c>
      <c r="Z96" t="s">
        <v>28</v>
      </c>
      <c r="AA96">
        <v>128.00882685298109</v>
      </c>
      <c r="AB96">
        <v>1295.3310195180798</v>
      </c>
    </row>
    <row r="97" spans="1:28" x14ac:dyDescent="0.35">
      <c r="A97">
        <v>1982</v>
      </c>
      <c r="B97">
        <v>34.289867181415097</v>
      </c>
      <c r="C97">
        <v>101.02786057829712</v>
      </c>
      <c r="D97" t="s">
        <v>28</v>
      </c>
      <c r="E97">
        <v>340.02013538899939</v>
      </c>
      <c r="F97" t="s">
        <v>28</v>
      </c>
      <c r="G97">
        <v>5.9325881620278453</v>
      </c>
      <c r="H97">
        <v>148.59999999999707</v>
      </c>
      <c r="I97">
        <v>314.35259128367329</v>
      </c>
      <c r="J97">
        <v>3.1643010203462603</v>
      </c>
      <c r="K97" t="s">
        <v>28</v>
      </c>
      <c r="L97">
        <v>11.624973161879282</v>
      </c>
      <c r="M97">
        <v>13.976154637690376</v>
      </c>
      <c r="N97">
        <v>185.16090000000042</v>
      </c>
      <c r="O97" t="s">
        <v>28</v>
      </c>
      <c r="P97" t="s">
        <v>28</v>
      </c>
      <c r="Q97">
        <v>0.50532630844199833</v>
      </c>
      <c r="R97">
        <v>100.03182299999943</v>
      </c>
      <c r="S97">
        <v>155.61818743353413</v>
      </c>
      <c r="T97" t="s">
        <v>28</v>
      </c>
      <c r="U97">
        <v>5.6663022698824799</v>
      </c>
      <c r="V97" t="s">
        <v>28</v>
      </c>
      <c r="W97" t="s">
        <v>28</v>
      </c>
      <c r="X97">
        <v>31.768606962273608</v>
      </c>
      <c r="Y97">
        <v>392.68300000000295</v>
      </c>
      <c r="Z97" t="s">
        <v>28</v>
      </c>
      <c r="AA97">
        <v>136.27129654913631</v>
      </c>
      <c r="AB97">
        <v>1505.1349999999866</v>
      </c>
    </row>
    <row r="98" spans="1:28" x14ac:dyDescent="0.35">
      <c r="A98">
        <v>1983</v>
      </c>
      <c r="B98">
        <v>40.166567932565094</v>
      </c>
      <c r="C98">
        <v>118.47624341411141</v>
      </c>
      <c r="D98" t="s">
        <v>28</v>
      </c>
      <c r="E98">
        <v>436.23162064299743</v>
      </c>
      <c r="F98" t="s">
        <v>28</v>
      </c>
      <c r="G98">
        <v>7.3497227417270432</v>
      </c>
      <c r="H98">
        <v>173.59999999999758</v>
      </c>
      <c r="I98">
        <v>343.43900253978745</v>
      </c>
      <c r="J98">
        <v>4.3270188116933381</v>
      </c>
      <c r="K98" t="s">
        <v>28</v>
      </c>
      <c r="L98">
        <v>21.335962480099621</v>
      </c>
      <c r="M98">
        <v>18.067606463280409</v>
      </c>
      <c r="N98">
        <v>236.60500000000098</v>
      </c>
      <c r="O98" t="s">
        <v>28</v>
      </c>
      <c r="P98" t="s">
        <v>28</v>
      </c>
      <c r="Q98">
        <v>0.56486523466176941</v>
      </c>
      <c r="R98">
        <v>115.73333199999985</v>
      </c>
      <c r="S98">
        <v>159.20261064907524</v>
      </c>
      <c r="T98" t="s">
        <v>28</v>
      </c>
      <c r="U98">
        <v>7.8649705162064363</v>
      </c>
      <c r="V98" t="s">
        <v>28</v>
      </c>
      <c r="W98" t="s">
        <v>28</v>
      </c>
      <c r="X98">
        <v>43.817243911879757</v>
      </c>
      <c r="Y98">
        <v>466.24700000000075</v>
      </c>
      <c r="Z98">
        <v>80.103254201532948</v>
      </c>
      <c r="AA98">
        <v>146.39041736623821</v>
      </c>
      <c r="AB98">
        <v>1741.4393960168049</v>
      </c>
    </row>
    <row r="99" spans="1:28" x14ac:dyDescent="0.35">
      <c r="A99">
        <v>1984</v>
      </c>
      <c r="B99">
        <v>44.442518284203047</v>
      </c>
      <c r="C99">
        <v>133.02028315717399</v>
      </c>
      <c r="D99" t="s">
        <v>28</v>
      </c>
      <c r="E99">
        <v>489.80392493300292</v>
      </c>
      <c r="F99" t="s">
        <v>28</v>
      </c>
      <c r="G99">
        <v>8.1208548116036514</v>
      </c>
      <c r="H99">
        <v>205.69999999999803</v>
      </c>
      <c r="I99">
        <v>366.86308963165777</v>
      </c>
      <c r="J99">
        <v>6.4177330119218405</v>
      </c>
      <c r="K99" t="s">
        <v>28</v>
      </c>
      <c r="L99">
        <v>29.720948952586912</v>
      </c>
      <c r="M99">
        <v>20.95895318606031</v>
      </c>
      <c r="N99">
        <v>291.71860000000095</v>
      </c>
      <c r="O99" t="s">
        <v>28</v>
      </c>
      <c r="P99" t="s">
        <v>28</v>
      </c>
      <c r="Q99">
        <v>0.62593874313251108</v>
      </c>
      <c r="R99">
        <v>128.29877599999949</v>
      </c>
      <c r="S99">
        <v>178.34569317891396</v>
      </c>
      <c r="T99" t="s">
        <v>28</v>
      </c>
      <c r="U99">
        <v>10.710563027164678</v>
      </c>
      <c r="V99" t="s">
        <v>28</v>
      </c>
      <c r="W99" t="s">
        <v>28</v>
      </c>
      <c r="X99">
        <v>59.926477263338136</v>
      </c>
      <c r="Y99">
        <v>534.04599999999812</v>
      </c>
      <c r="Z99">
        <v>84.842233493212078</v>
      </c>
      <c r="AA99">
        <v>156.91497651873999</v>
      </c>
      <c r="AB99">
        <v>2001.4189999999803</v>
      </c>
    </row>
    <row r="100" spans="1:28" x14ac:dyDescent="0.35">
      <c r="A100">
        <v>1985</v>
      </c>
      <c r="B100">
        <v>48.632514599948934</v>
      </c>
      <c r="C100">
        <v>147.36750814960823</v>
      </c>
      <c r="D100" t="s">
        <v>28</v>
      </c>
      <c r="E100">
        <v>514.95010857900161</v>
      </c>
      <c r="F100" t="s">
        <v>28</v>
      </c>
      <c r="G100">
        <v>9.2307132177462581</v>
      </c>
      <c r="H100">
        <v>232.59999999999945</v>
      </c>
      <c r="I100">
        <v>388.67969474542622</v>
      </c>
      <c r="J100">
        <v>9.1129634948361513</v>
      </c>
      <c r="K100" t="s">
        <v>28</v>
      </c>
      <c r="L100">
        <v>39.988972396075063</v>
      </c>
      <c r="M100">
        <v>23.455372180702653</v>
      </c>
      <c r="N100">
        <v>354.11349999999845</v>
      </c>
      <c r="O100" t="s">
        <v>28</v>
      </c>
      <c r="P100" t="s">
        <v>28</v>
      </c>
      <c r="Q100">
        <v>0.69006114400307184</v>
      </c>
      <c r="R100">
        <v>145.28607300000036</v>
      </c>
      <c r="S100">
        <v>207.64684968921776</v>
      </c>
      <c r="T100" t="s">
        <v>28</v>
      </c>
      <c r="U100">
        <v>14.155171937700782</v>
      </c>
      <c r="V100" t="s">
        <v>28</v>
      </c>
      <c r="W100" t="s">
        <v>28</v>
      </c>
      <c r="X100">
        <v>75.769536622628493</v>
      </c>
      <c r="Y100">
        <v>577.99999999999523</v>
      </c>
      <c r="Z100">
        <v>88.389117067177025</v>
      </c>
      <c r="AA100">
        <v>168.50277624106204</v>
      </c>
      <c r="AB100">
        <v>2351.9800000000182</v>
      </c>
    </row>
    <row r="101" spans="1:28" x14ac:dyDescent="0.35">
      <c r="A101">
        <v>1986</v>
      </c>
      <c r="B101">
        <v>55.593484245691855</v>
      </c>
      <c r="C101">
        <v>161.0765299619984</v>
      </c>
      <c r="D101" t="s">
        <v>28</v>
      </c>
      <c r="E101">
        <v>534.6297305629995</v>
      </c>
      <c r="F101" t="s">
        <v>28</v>
      </c>
      <c r="G101">
        <v>10.316185237014663</v>
      </c>
      <c r="H101">
        <v>255.00000000000327</v>
      </c>
      <c r="I101">
        <v>409.52621350133154</v>
      </c>
      <c r="J101">
        <v>11.011383945680739</v>
      </c>
      <c r="K101" t="s">
        <v>28</v>
      </c>
      <c r="L101">
        <v>49.271902115189022</v>
      </c>
      <c r="M101">
        <v>28.820513047212469</v>
      </c>
      <c r="N101">
        <v>412.76010000000099</v>
      </c>
      <c r="O101" t="s">
        <v>28</v>
      </c>
      <c r="P101" t="s">
        <v>28</v>
      </c>
      <c r="Q101">
        <v>0.62505711499989858</v>
      </c>
      <c r="R101">
        <v>154.12403599999897</v>
      </c>
      <c r="S101">
        <v>267.65459905164897</v>
      </c>
      <c r="T101" t="s">
        <v>28</v>
      </c>
      <c r="U101">
        <v>17.175535245241299</v>
      </c>
      <c r="V101" t="s">
        <v>28</v>
      </c>
      <c r="W101" t="s">
        <v>28</v>
      </c>
      <c r="X101">
        <v>88.955562760210242</v>
      </c>
      <c r="Y101">
        <v>626.99882355369368</v>
      </c>
      <c r="Z101">
        <v>89.078453144027904</v>
      </c>
      <c r="AA101">
        <v>183.28072970183885</v>
      </c>
      <c r="AB101">
        <v>2640.7948831967706</v>
      </c>
    </row>
    <row r="102" spans="1:28" x14ac:dyDescent="0.35">
      <c r="A102">
        <v>1987</v>
      </c>
      <c r="B102">
        <v>61.655592388709536</v>
      </c>
      <c r="C102">
        <v>173.6937136857685</v>
      </c>
      <c r="D102" t="s">
        <v>28</v>
      </c>
      <c r="E102">
        <v>536.8163552279982</v>
      </c>
      <c r="F102" t="s">
        <v>28</v>
      </c>
      <c r="G102">
        <v>11.957510973521282</v>
      </c>
      <c r="H102">
        <v>288.30000000000234</v>
      </c>
      <c r="I102">
        <v>433.99322012206261</v>
      </c>
      <c r="J102">
        <v>13.791274662833324</v>
      </c>
      <c r="K102" t="s">
        <v>28</v>
      </c>
      <c r="L102">
        <v>58.775039322151009</v>
      </c>
      <c r="M102">
        <v>31.097719031405134</v>
      </c>
      <c r="N102">
        <v>473.27739999999841</v>
      </c>
      <c r="O102" t="s">
        <v>28</v>
      </c>
      <c r="P102" t="s">
        <v>28</v>
      </c>
      <c r="Q102">
        <v>0.54511791011836386</v>
      </c>
      <c r="R102">
        <v>161.80450000000073</v>
      </c>
      <c r="S102">
        <v>244.55000016161588</v>
      </c>
      <c r="T102" t="s">
        <v>28</v>
      </c>
      <c r="U102">
        <v>19.372806178844183</v>
      </c>
      <c r="V102" t="s">
        <v>28</v>
      </c>
      <c r="W102" t="s">
        <v>28</v>
      </c>
      <c r="X102">
        <v>98.918680747853173</v>
      </c>
      <c r="Y102">
        <v>603.99947655820881</v>
      </c>
      <c r="Z102">
        <v>89.772866574484681</v>
      </c>
      <c r="AA102">
        <v>204.68060189453556</v>
      </c>
      <c r="AB102">
        <v>2887.2290000000085</v>
      </c>
    </row>
    <row r="103" spans="1:28" x14ac:dyDescent="0.35">
      <c r="A103">
        <v>1988</v>
      </c>
      <c r="B103">
        <v>68.62283173092861</v>
      </c>
      <c r="C103">
        <v>186.50172817634257</v>
      </c>
      <c r="D103" t="s">
        <v>28</v>
      </c>
      <c r="E103">
        <v>545.56285388699996</v>
      </c>
      <c r="F103" t="s">
        <v>28</v>
      </c>
      <c r="G103">
        <v>12.691305759248346</v>
      </c>
      <c r="H103">
        <v>311.20000000000346</v>
      </c>
      <c r="I103">
        <v>461.704146295599</v>
      </c>
      <c r="J103">
        <v>18.271777775195183</v>
      </c>
      <c r="K103" t="s">
        <v>28</v>
      </c>
      <c r="L103">
        <v>80.844972761216212</v>
      </c>
      <c r="M103">
        <v>32.680846346127865</v>
      </c>
      <c r="N103">
        <v>536.86499999999933</v>
      </c>
      <c r="O103" t="s">
        <v>28</v>
      </c>
      <c r="P103" t="s">
        <v>28</v>
      </c>
      <c r="Q103">
        <v>0.50027625234540563</v>
      </c>
      <c r="R103">
        <v>174.52353499999975</v>
      </c>
      <c r="S103">
        <v>215.35993325339047</v>
      </c>
      <c r="T103" t="s">
        <v>28</v>
      </c>
      <c r="U103">
        <v>22.960313385271437</v>
      </c>
      <c r="V103" t="s">
        <v>28</v>
      </c>
      <c r="W103" t="s">
        <v>28</v>
      </c>
      <c r="X103">
        <v>100.79595240703192</v>
      </c>
      <c r="Y103">
        <v>592.00140787346879</v>
      </c>
      <c r="Z103">
        <v>91.369309948227695</v>
      </c>
      <c r="AA103">
        <v>199.92935905298074</v>
      </c>
      <c r="AB103">
        <v>3159.5690169113554</v>
      </c>
    </row>
    <row r="104" spans="1:28" x14ac:dyDescent="0.35">
      <c r="A104">
        <v>1989</v>
      </c>
      <c r="B104">
        <v>72.081712558623252</v>
      </c>
      <c r="C104">
        <v>197.11784883266685</v>
      </c>
      <c r="D104" t="s">
        <v>28</v>
      </c>
      <c r="E104">
        <v>560.86922654199725</v>
      </c>
      <c r="F104" t="s">
        <v>28</v>
      </c>
      <c r="G104">
        <v>12.26159080455214</v>
      </c>
      <c r="H104">
        <v>343.39999999999702</v>
      </c>
      <c r="I104">
        <v>474.90724976155747</v>
      </c>
      <c r="J104">
        <v>22.763118162268487</v>
      </c>
      <c r="K104">
        <v>1266.0904740755236</v>
      </c>
      <c r="L104">
        <v>114.7341569123134</v>
      </c>
      <c r="M104">
        <v>33.329203663430512</v>
      </c>
      <c r="N104">
        <v>606.36890000000324</v>
      </c>
      <c r="O104" t="s">
        <v>28</v>
      </c>
      <c r="P104" t="s">
        <v>28</v>
      </c>
      <c r="Q104">
        <v>0.49212753540098464</v>
      </c>
      <c r="R104">
        <v>184.93952399999944</v>
      </c>
      <c r="S104">
        <v>229.15950400640969</v>
      </c>
      <c r="T104" t="s">
        <v>28</v>
      </c>
      <c r="U104">
        <v>26.430693305878862</v>
      </c>
      <c r="V104" t="s">
        <v>28</v>
      </c>
      <c r="W104" t="s">
        <v>28</v>
      </c>
      <c r="X104">
        <v>117.06070001521259</v>
      </c>
      <c r="Y104">
        <v>596.00127990653971</v>
      </c>
      <c r="Z104">
        <v>91.734212203306768</v>
      </c>
      <c r="AA104">
        <v>188.96113206513542</v>
      </c>
      <c r="AB104">
        <v>3410.6829999999777</v>
      </c>
    </row>
    <row r="105" spans="1:28" x14ac:dyDescent="0.35">
      <c r="A105">
        <v>1990</v>
      </c>
      <c r="B105">
        <v>76.920109115692142</v>
      </c>
      <c r="C105">
        <v>215.46753482232683</v>
      </c>
      <c r="D105" t="s">
        <v>28</v>
      </c>
      <c r="E105">
        <v>593.66859651499658</v>
      </c>
      <c r="F105" t="s">
        <v>28</v>
      </c>
      <c r="G105">
        <v>12.602840144470385</v>
      </c>
      <c r="H105">
        <v>374.90142338350455</v>
      </c>
      <c r="I105">
        <v>538.64261126937868</v>
      </c>
      <c r="J105">
        <v>33.597092857191271</v>
      </c>
      <c r="K105">
        <v>1382.5856549526709</v>
      </c>
      <c r="L105">
        <v>134.54201629390238</v>
      </c>
      <c r="M105">
        <v>34.194765237504065</v>
      </c>
      <c r="N105">
        <v>685.29999999999677</v>
      </c>
      <c r="O105" t="s">
        <v>28</v>
      </c>
      <c r="P105" t="s">
        <v>28</v>
      </c>
      <c r="Q105">
        <v>0.49213441830153754</v>
      </c>
      <c r="R105">
        <v>199.04565300000084</v>
      </c>
      <c r="S105">
        <v>217.04156484441458</v>
      </c>
      <c r="T105">
        <v>53.169947992993791</v>
      </c>
      <c r="U105">
        <v>33.930604821688185</v>
      </c>
      <c r="V105" t="s">
        <v>28</v>
      </c>
      <c r="W105" t="s">
        <v>28</v>
      </c>
      <c r="X105">
        <v>135.20022177618466</v>
      </c>
      <c r="Y105">
        <v>595.99922511460829</v>
      </c>
      <c r="Z105">
        <v>123.12363567697959</v>
      </c>
      <c r="AA105">
        <v>184.05684462922198</v>
      </c>
      <c r="AB105">
        <v>3706.8441081362312</v>
      </c>
    </row>
    <row r="106" spans="1:28" x14ac:dyDescent="0.35">
      <c r="A106">
        <v>1991</v>
      </c>
      <c r="B106">
        <v>82.763682082341077</v>
      </c>
      <c r="C106">
        <v>228.30968899120168</v>
      </c>
      <c r="D106" t="s">
        <v>28</v>
      </c>
      <c r="E106">
        <v>625.37465415499923</v>
      </c>
      <c r="F106" t="s">
        <v>28</v>
      </c>
      <c r="G106">
        <v>19.025372478341716</v>
      </c>
      <c r="H106">
        <v>398.20182375275408</v>
      </c>
      <c r="I106">
        <v>618.21799999999484</v>
      </c>
      <c r="J106">
        <v>42.359473167199205</v>
      </c>
      <c r="K106">
        <v>1928.2054454313391</v>
      </c>
      <c r="L106">
        <v>154.18296458263274</v>
      </c>
      <c r="M106">
        <v>36.004067002440046</v>
      </c>
      <c r="N106">
        <v>774.89569999999935</v>
      </c>
      <c r="O106" t="s">
        <v>28</v>
      </c>
      <c r="P106" t="s">
        <v>28</v>
      </c>
      <c r="Q106">
        <v>0.47091409725089689</v>
      </c>
      <c r="R106">
        <v>209.70853800000128</v>
      </c>
      <c r="S106">
        <v>310.04394519343333</v>
      </c>
      <c r="T106">
        <v>65.840330768089302</v>
      </c>
      <c r="U106">
        <v>41.299561731730414</v>
      </c>
      <c r="V106" t="s">
        <v>28</v>
      </c>
      <c r="W106" t="s">
        <v>28</v>
      </c>
      <c r="X106">
        <v>150.40864223472178</v>
      </c>
      <c r="Y106">
        <v>766.99906812979293</v>
      </c>
      <c r="Z106">
        <v>135.3682580539498</v>
      </c>
      <c r="AA106">
        <v>196.14797911315708</v>
      </c>
      <c r="AB106">
        <v>4097.9663272814396</v>
      </c>
    </row>
    <row r="107" spans="1:28" x14ac:dyDescent="0.35">
      <c r="A107">
        <v>1992</v>
      </c>
      <c r="B107">
        <v>87.269905757338321</v>
      </c>
      <c r="C107">
        <v>244.99425465383729</v>
      </c>
      <c r="D107" t="s">
        <v>28</v>
      </c>
      <c r="E107">
        <v>616.29999999999905</v>
      </c>
      <c r="F107" t="s">
        <v>28</v>
      </c>
      <c r="G107">
        <v>33.30882200495045</v>
      </c>
      <c r="H107">
        <v>454.89879335056594</v>
      </c>
      <c r="I107">
        <v>705.56699999999762</v>
      </c>
      <c r="J107">
        <v>52.433865898899874</v>
      </c>
      <c r="K107">
        <v>2339.8499771644333</v>
      </c>
      <c r="L107">
        <v>185.63916277441638</v>
      </c>
      <c r="M107">
        <v>37.040129142663233</v>
      </c>
      <c r="N107">
        <v>870.99549999999533</v>
      </c>
      <c r="O107" t="s">
        <v>28</v>
      </c>
      <c r="P107" t="s">
        <v>28</v>
      </c>
      <c r="Q107">
        <v>0.58823145037816982</v>
      </c>
      <c r="R107">
        <v>220.60547999999892</v>
      </c>
      <c r="S107">
        <v>365.85271143161305</v>
      </c>
      <c r="T107">
        <v>99.600176182000311</v>
      </c>
      <c r="U107">
        <v>42.203022416309473</v>
      </c>
      <c r="V107" t="s">
        <v>28</v>
      </c>
      <c r="W107" t="s">
        <v>28</v>
      </c>
      <c r="X107">
        <v>170.73850335664577</v>
      </c>
      <c r="Y107">
        <v>966.99765501001787</v>
      </c>
      <c r="Z107">
        <v>155.34626998763537</v>
      </c>
      <c r="AA107">
        <v>242.14153155878981</v>
      </c>
      <c r="AB107">
        <v>4486.5964404672859</v>
      </c>
    </row>
    <row r="108" spans="1:28" x14ac:dyDescent="0.35">
      <c r="A108">
        <v>1993</v>
      </c>
      <c r="B108">
        <v>97.551810607355648</v>
      </c>
      <c r="C108">
        <v>260.27210020393295</v>
      </c>
      <c r="D108" t="s">
        <v>28</v>
      </c>
      <c r="E108">
        <v>730.02499999999827</v>
      </c>
      <c r="F108" t="s">
        <v>28</v>
      </c>
      <c r="G108">
        <v>46.396784962871401</v>
      </c>
      <c r="H108">
        <v>531.70046553818361</v>
      </c>
      <c r="I108">
        <v>789.57000000000187</v>
      </c>
      <c r="J108">
        <v>74.042421513301193</v>
      </c>
      <c r="K108">
        <v>3218.1874231214333</v>
      </c>
      <c r="L108">
        <v>220.07801651050431</v>
      </c>
      <c r="M108">
        <v>41.127897084517613</v>
      </c>
      <c r="N108">
        <v>983.31790000003662</v>
      </c>
      <c r="O108" t="s">
        <v>28</v>
      </c>
      <c r="P108" t="s">
        <v>28</v>
      </c>
      <c r="Q108">
        <v>0.81135745816883831</v>
      </c>
      <c r="R108">
        <v>230.17377500000001</v>
      </c>
      <c r="S108">
        <v>458.93662543352917</v>
      </c>
      <c r="T108">
        <v>138.2999230552154</v>
      </c>
      <c r="U108">
        <v>43.480131426703707</v>
      </c>
      <c r="V108">
        <v>3.8580114542437798</v>
      </c>
      <c r="W108" t="s">
        <v>28</v>
      </c>
      <c r="X108">
        <v>220.02789717028406</v>
      </c>
      <c r="Y108">
        <v>1089.1515809406055</v>
      </c>
      <c r="Z108">
        <v>178.34200262349717</v>
      </c>
      <c r="AA108">
        <v>318.37083676127509</v>
      </c>
      <c r="AB108">
        <v>4855.6330000000144</v>
      </c>
    </row>
    <row r="109" spans="1:28" x14ac:dyDescent="0.35">
      <c r="A109">
        <v>1994</v>
      </c>
      <c r="B109">
        <v>107.64038727071849</v>
      </c>
      <c r="C109">
        <v>270.66021656679595</v>
      </c>
      <c r="D109" t="s">
        <v>28</v>
      </c>
      <c r="E109">
        <v>747.31799999999839</v>
      </c>
      <c r="F109" t="s">
        <v>28</v>
      </c>
      <c r="G109">
        <v>50.937245977722696</v>
      </c>
      <c r="H109">
        <v>588.60149660936304</v>
      </c>
      <c r="I109">
        <v>869.71299999999542</v>
      </c>
      <c r="J109">
        <v>82.299854026975709</v>
      </c>
      <c r="K109">
        <v>3909.8025848453372</v>
      </c>
      <c r="L109">
        <v>245.07092859683729</v>
      </c>
      <c r="M109">
        <v>41.673178865304891</v>
      </c>
      <c r="N109">
        <v>1094.9810999999684</v>
      </c>
      <c r="O109" t="s">
        <v>28</v>
      </c>
      <c r="P109" t="s">
        <v>28</v>
      </c>
      <c r="Q109">
        <v>0.79507377433648685</v>
      </c>
      <c r="R109">
        <v>232.01737199999982</v>
      </c>
      <c r="S109">
        <v>454.39418179643775</v>
      </c>
      <c r="T109">
        <v>152.23740916309049</v>
      </c>
      <c r="U109">
        <v>49.769642450701973</v>
      </c>
      <c r="V109">
        <v>4.0832196975339716</v>
      </c>
      <c r="W109">
        <v>1.6179427873869552</v>
      </c>
      <c r="X109">
        <v>243.74603260637272</v>
      </c>
      <c r="Y109">
        <v>1204.3661343079111</v>
      </c>
      <c r="Z109">
        <v>193.97079540686389</v>
      </c>
      <c r="AA109">
        <v>324.12646449879333</v>
      </c>
      <c r="AB109">
        <v>5070.4289999999673</v>
      </c>
    </row>
    <row r="110" spans="1:28" x14ac:dyDescent="0.35">
      <c r="A110">
        <v>1995</v>
      </c>
      <c r="B110">
        <v>119.83422874145887</v>
      </c>
      <c r="C110">
        <v>276.34400000000596</v>
      </c>
      <c r="D110">
        <v>216.64554286584553</v>
      </c>
      <c r="E110">
        <v>739.97085821957228</v>
      </c>
      <c r="F110">
        <v>0.24781999371142954</v>
      </c>
      <c r="G110">
        <v>54.35099999999953</v>
      </c>
      <c r="H110">
        <v>683.49831687971391</v>
      </c>
      <c r="I110">
        <v>1040.1869999999976</v>
      </c>
      <c r="J110">
        <v>92.90768144431523</v>
      </c>
      <c r="K110">
        <v>4911.7216337781329</v>
      </c>
      <c r="L110">
        <v>267.61102535495297</v>
      </c>
      <c r="M110">
        <v>43.060640152315329</v>
      </c>
      <c r="N110">
        <v>1179.5874686641382</v>
      </c>
      <c r="O110">
        <v>0.38448810162154828</v>
      </c>
      <c r="P110">
        <v>0.8944704965687017</v>
      </c>
      <c r="Q110">
        <v>1.5443956781866364</v>
      </c>
      <c r="R110">
        <v>241.0239999999998</v>
      </c>
      <c r="S110">
        <v>315.3100000000033</v>
      </c>
      <c r="T110">
        <v>165.19985133632954</v>
      </c>
      <c r="U110">
        <v>55.389128858816321</v>
      </c>
      <c r="V110">
        <v>4.2684647784012171</v>
      </c>
      <c r="W110">
        <v>1.9264182408696109</v>
      </c>
      <c r="X110">
        <v>283.45752949513854</v>
      </c>
      <c r="Y110">
        <v>1302.802943534484</v>
      </c>
      <c r="Z110">
        <v>208.75997785141061</v>
      </c>
      <c r="AA110">
        <v>377.69874469127308</v>
      </c>
      <c r="AB110">
        <v>5279.8510000000351</v>
      </c>
    </row>
    <row r="111" spans="1:28" x14ac:dyDescent="0.35">
      <c r="A111">
        <v>1996</v>
      </c>
      <c r="B111">
        <v>123.77598561444884</v>
      </c>
      <c r="C111">
        <v>276.43999999999522</v>
      </c>
      <c r="D111">
        <v>211.77757886134509</v>
      </c>
      <c r="E111">
        <v>742.69326956022974</v>
      </c>
      <c r="F111">
        <v>0.2685625781902285</v>
      </c>
      <c r="G111">
        <v>56.457999999999956</v>
      </c>
      <c r="H111">
        <v>751.30239980962574</v>
      </c>
      <c r="I111">
        <v>1110.4409999999973</v>
      </c>
      <c r="J111">
        <v>105.30109506890705</v>
      </c>
      <c r="K111">
        <v>5085.8338562833442</v>
      </c>
      <c r="L111">
        <v>274.44673799431149</v>
      </c>
      <c r="M111">
        <v>42.064150120502418</v>
      </c>
      <c r="N111">
        <v>1245.7302442452719</v>
      </c>
      <c r="O111">
        <v>0.40865488122559407</v>
      </c>
      <c r="P111">
        <v>1.3514721661586269</v>
      </c>
      <c r="Q111">
        <v>1.5964597458158394</v>
      </c>
      <c r="R111">
        <v>246.01199999999827</v>
      </c>
      <c r="S111">
        <v>300.01014662364514</v>
      </c>
      <c r="T111">
        <v>183.29395891063848</v>
      </c>
      <c r="U111">
        <v>59.736383249039093</v>
      </c>
      <c r="V111">
        <v>6.7499612713771846</v>
      </c>
      <c r="W111">
        <v>2.6190353164900939</v>
      </c>
      <c r="X111">
        <v>319.97560869717557</v>
      </c>
      <c r="Y111">
        <v>1343.6538758298843</v>
      </c>
      <c r="Z111">
        <v>215.88176277374882</v>
      </c>
      <c r="AA111">
        <v>399.6973724554411</v>
      </c>
      <c r="AB111">
        <v>5508.656411722859</v>
      </c>
    </row>
    <row r="112" spans="1:28" x14ac:dyDescent="0.35">
      <c r="A112">
        <v>1997</v>
      </c>
      <c r="B112">
        <v>119.00144611161957</v>
      </c>
      <c r="C112">
        <v>278.49299999999266</v>
      </c>
      <c r="D112">
        <v>240.34051225148994</v>
      </c>
      <c r="E112">
        <v>736.7126427827975</v>
      </c>
      <c r="F112">
        <v>0.2759097247229223</v>
      </c>
      <c r="G112">
        <v>57.857999999999926</v>
      </c>
      <c r="H112">
        <v>794.10184277721066</v>
      </c>
      <c r="I112">
        <v>1154.4619999999957</v>
      </c>
      <c r="J112">
        <v>115.05388500492127</v>
      </c>
      <c r="K112">
        <v>5480.9749999999594</v>
      </c>
      <c r="L112">
        <v>279.35100000000068</v>
      </c>
      <c r="M112">
        <v>42.735400000000027</v>
      </c>
      <c r="N112">
        <v>1275.6812117356869</v>
      </c>
      <c r="O112">
        <v>0.39196062506155277</v>
      </c>
      <c r="P112">
        <v>1.8021385040606168</v>
      </c>
      <c r="Q112">
        <v>1.64242841777183</v>
      </c>
      <c r="R112">
        <v>242.85299999999876</v>
      </c>
      <c r="S112">
        <v>293.97399999999993</v>
      </c>
      <c r="T112">
        <v>221.22018706415153</v>
      </c>
      <c r="U112">
        <v>60.084168715510238</v>
      </c>
      <c r="V112">
        <v>8.0677340224563689</v>
      </c>
      <c r="W112">
        <v>3.0522102916200029</v>
      </c>
      <c r="X112">
        <v>333.62704427763703</v>
      </c>
      <c r="Y112">
        <v>1380.4610135262958</v>
      </c>
      <c r="Z112">
        <v>229.65053756606781</v>
      </c>
      <c r="AA112">
        <v>411.60884638325405</v>
      </c>
      <c r="AB112">
        <v>5647.4229999999843</v>
      </c>
    </row>
    <row r="113" spans="1:28" x14ac:dyDescent="0.35">
      <c r="A113">
        <v>1998</v>
      </c>
      <c r="B113">
        <v>135.12356527502851</v>
      </c>
      <c r="C113">
        <v>277.25500000000955</v>
      </c>
      <c r="D113">
        <v>300.97544176454386</v>
      </c>
      <c r="E113">
        <v>714.90880838491489</v>
      </c>
      <c r="F113">
        <v>0.27531136307845622</v>
      </c>
      <c r="G113">
        <v>56.414000000000286</v>
      </c>
      <c r="H113">
        <v>829.40245403492577</v>
      </c>
      <c r="I113">
        <v>1199.2790000000066</v>
      </c>
      <c r="J113">
        <v>123.07554168880746</v>
      </c>
      <c r="K113">
        <v>6273.6906007659381</v>
      </c>
      <c r="L113">
        <v>303.3959999999974</v>
      </c>
      <c r="M113">
        <v>41.352699999999608</v>
      </c>
      <c r="N113">
        <v>1299.7458386468234</v>
      </c>
      <c r="O113">
        <v>0.57453297562593009</v>
      </c>
      <c r="P113">
        <v>2.1537165403313558</v>
      </c>
      <c r="Q113">
        <v>1.6466134845828446</v>
      </c>
      <c r="R113">
        <v>247.4849999999995</v>
      </c>
      <c r="S113">
        <v>274.32429278420864</v>
      </c>
      <c r="T113">
        <v>233.68707226558223</v>
      </c>
      <c r="U113">
        <v>61.929747537210076</v>
      </c>
      <c r="V113">
        <v>9.0518643305706679</v>
      </c>
      <c r="W113">
        <v>3.4895454604672191</v>
      </c>
      <c r="X113">
        <v>346.4169635227413</v>
      </c>
      <c r="Y113">
        <v>1402.2060227006766</v>
      </c>
      <c r="Z113">
        <v>245.93023735937183</v>
      </c>
      <c r="AA113">
        <v>407.87999383284443</v>
      </c>
      <c r="AB113">
        <v>5673.6861301956251</v>
      </c>
    </row>
    <row r="114" spans="1:28" x14ac:dyDescent="0.35">
      <c r="A114">
        <v>1999</v>
      </c>
      <c r="B114">
        <v>124.55941441266353</v>
      </c>
      <c r="C114">
        <v>279.53099999998955</v>
      </c>
      <c r="D114">
        <v>342.08254449322351</v>
      </c>
      <c r="E114">
        <v>704.73743235917971</v>
      </c>
      <c r="F114">
        <v>0.32078284646275806</v>
      </c>
      <c r="G114">
        <v>55.85700000000034</v>
      </c>
      <c r="H114">
        <v>847.60060499685881</v>
      </c>
      <c r="I114">
        <v>1243.6660000000043</v>
      </c>
      <c r="J114">
        <v>133.4521575003773</v>
      </c>
      <c r="K114">
        <v>6984.2914006054216</v>
      </c>
      <c r="L114">
        <v>497.63900000000189</v>
      </c>
      <c r="M114">
        <v>43.212899999999898</v>
      </c>
      <c r="N114">
        <v>1331.3217312241541</v>
      </c>
      <c r="O114">
        <v>0.90465304502625321</v>
      </c>
      <c r="P114">
        <v>2.8856908092458835</v>
      </c>
      <c r="Q114">
        <v>1.6600675902526141</v>
      </c>
      <c r="R114">
        <v>246.20799999999892</v>
      </c>
      <c r="S114">
        <v>316.10200162025882</v>
      </c>
      <c r="T114">
        <v>263.39197702114387</v>
      </c>
      <c r="U114">
        <v>66.266683783390036</v>
      </c>
      <c r="V114">
        <v>13.448935252855664</v>
      </c>
      <c r="W114">
        <v>4.0845948416983893</v>
      </c>
      <c r="X114">
        <v>362.22362287598912</v>
      </c>
      <c r="Y114">
        <v>1360.2193599774289</v>
      </c>
      <c r="Z114">
        <v>235.47661459875954</v>
      </c>
      <c r="AA114">
        <v>410.3779715558141</v>
      </c>
      <c r="AB114">
        <v>5685.4199515697255</v>
      </c>
    </row>
    <row r="115" spans="1:28" x14ac:dyDescent="0.35">
      <c r="A115">
        <v>2000</v>
      </c>
      <c r="B115">
        <v>140.41949704952683</v>
      </c>
      <c r="C115">
        <v>280.95999999999896</v>
      </c>
      <c r="D115">
        <v>405.41816989475575</v>
      </c>
      <c r="E115">
        <v>694.69447645697596</v>
      </c>
      <c r="F115">
        <v>0.31561789796893824</v>
      </c>
      <c r="G115">
        <v>57.8920000000005</v>
      </c>
      <c r="H115">
        <v>870.60294403094781</v>
      </c>
      <c r="I115">
        <v>1251.5309999999895</v>
      </c>
      <c r="J115">
        <v>149.47846630966839</v>
      </c>
      <c r="K115">
        <v>7358.6008954408344</v>
      </c>
      <c r="L115">
        <v>537.82100000000128</v>
      </c>
      <c r="M115">
        <v>39.494000000000035</v>
      </c>
      <c r="N115">
        <v>1353.5671662804052</v>
      </c>
      <c r="O115">
        <v>1.0109279172585657</v>
      </c>
      <c r="P115">
        <v>3.1399059274682792</v>
      </c>
      <c r="Q115">
        <v>1.7227925050356472</v>
      </c>
      <c r="R115">
        <v>235.83900000000179</v>
      </c>
      <c r="S115">
        <v>432.63542664260012</v>
      </c>
      <c r="T115">
        <v>272.31714806954238</v>
      </c>
      <c r="U115">
        <v>69.592050965427845</v>
      </c>
      <c r="V115">
        <v>15.97354954818374</v>
      </c>
      <c r="W115">
        <v>4.8863000000000021</v>
      </c>
      <c r="X115">
        <v>374.55723700000067</v>
      </c>
      <c r="Y115">
        <v>1209.5944977079907</v>
      </c>
      <c r="Z115">
        <v>246.40829494184408</v>
      </c>
      <c r="AA115">
        <v>414.67794782330679</v>
      </c>
      <c r="AB115">
        <v>5450.3689999999933</v>
      </c>
    </row>
    <row r="116" spans="1:28" x14ac:dyDescent="0.35">
      <c r="A116">
        <v>2001</v>
      </c>
      <c r="B116">
        <v>146.32838000000024</v>
      </c>
      <c r="C116">
        <v>286.05500000000274</v>
      </c>
      <c r="D116">
        <v>585.61590823791107</v>
      </c>
      <c r="E116">
        <v>665.30594033216187</v>
      </c>
      <c r="F116">
        <v>0.33339665983023076</v>
      </c>
      <c r="G116">
        <v>59.142000000000458</v>
      </c>
      <c r="H116">
        <v>897.40000000000725</v>
      </c>
      <c r="I116">
        <v>1264.2670000000082</v>
      </c>
      <c r="J116">
        <v>164.3576196010938</v>
      </c>
      <c r="K116">
        <v>7961.102483001715</v>
      </c>
      <c r="L116">
        <v>668.96000000000129</v>
      </c>
      <c r="M116">
        <v>40.969200000000498</v>
      </c>
      <c r="N116">
        <v>1420.0298820972512</v>
      </c>
      <c r="O116">
        <v>1.3044057835578631</v>
      </c>
      <c r="P116">
        <v>3.2497800000000203</v>
      </c>
      <c r="Q116">
        <v>1.8235999999999946</v>
      </c>
      <c r="R116">
        <v>238.64100000000113</v>
      </c>
      <c r="S116">
        <v>426.66827233392439</v>
      </c>
      <c r="T116">
        <v>291.18110493601881</v>
      </c>
      <c r="U116">
        <v>77.907942619817817</v>
      </c>
      <c r="V116">
        <v>17.56535556299195</v>
      </c>
      <c r="W116">
        <v>5.5116781872259777</v>
      </c>
      <c r="X116">
        <v>378.88341499999882</v>
      </c>
      <c r="Y116">
        <v>1296.0074823693205</v>
      </c>
      <c r="Z116">
        <v>247.19610613986936</v>
      </c>
      <c r="AA116">
        <v>400.94880729715959</v>
      </c>
      <c r="AB116">
        <v>5623.8986573123748</v>
      </c>
    </row>
    <row r="117" spans="1:28" x14ac:dyDescent="0.35">
      <c r="A117">
        <v>2002</v>
      </c>
      <c r="B117">
        <v>151.86210906660716</v>
      </c>
      <c r="C117">
        <v>288.11099999999107</v>
      </c>
      <c r="D117">
        <v>695.13248336109177</v>
      </c>
      <c r="E117">
        <v>692.17401838084982</v>
      </c>
      <c r="F117">
        <v>0.44292377962258001</v>
      </c>
      <c r="G117">
        <v>59.566999999999808</v>
      </c>
      <c r="H117">
        <v>956.80060258378001</v>
      </c>
      <c r="I117">
        <v>1317.6800000000057</v>
      </c>
      <c r="J117">
        <v>172.86836298909998</v>
      </c>
      <c r="K117">
        <v>9569.2365488879932</v>
      </c>
      <c r="L117">
        <v>701.76100000000122</v>
      </c>
      <c r="M117">
        <v>41.987399999999482</v>
      </c>
      <c r="N117">
        <v>1436.1429038956983</v>
      </c>
      <c r="O117">
        <v>1.2514456938235063</v>
      </c>
      <c r="P117">
        <v>3.3653313336495594</v>
      </c>
      <c r="Q117">
        <v>1.8644000000000072</v>
      </c>
      <c r="R117">
        <v>244.87599999999875</v>
      </c>
      <c r="S117">
        <v>530.95069724993539</v>
      </c>
      <c r="T117">
        <v>338.66504169652995</v>
      </c>
      <c r="U117">
        <v>85.594759912510511</v>
      </c>
      <c r="V117">
        <v>16.909526487094602</v>
      </c>
      <c r="W117">
        <v>6.4424820733204191</v>
      </c>
      <c r="X117">
        <v>384.14534099999622</v>
      </c>
      <c r="Y117">
        <v>1293.1179906832749</v>
      </c>
      <c r="Z117">
        <v>278.42056551093759</v>
      </c>
      <c r="AA117">
        <v>422.15442578566075</v>
      </c>
      <c r="AB117">
        <v>6069.788000000025</v>
      </c>
    </row>
    <row r="118" spans="1:28" x14ac:dyDescent="0.35">
      <c r="A118">
        <v>2003</v>
      </c>
      <c r="B118">
        <v>150.47045448138454</v>
      </c>
      <c r="C118">
        <v>285.86700000001071</v>
      </c>
      <c r="D118">
        <v>795.03943683123384</v>
      </c>
      <c r="E118">
        <v>663.06153849901727</v>
      </c>
      <c r="F118">
        <v>0.48967647940057363</v>
      </c>
      <c r="G118">
        <v>64.778000000000659</v>
      </c>
      <c r="H118">
        <v>1050.4025766159291</v>
      </c>
      <c r="I118">
        <v>1405.1949999999899</v>
      </c>
      <c r="J118">
        <v>183.05399529866145</v>
      </c>
      <c r="K118">
        <v>10975.044426291668</v>
      </c>
      <c r="L118">
        <v>745.81799999999851</v>
      </c>
      <c r="M118">
        <v>43.409300000000727</v>
      </c>
      <c r="N118">
        <v>1471.3214655944</v>
      </c>
      <c r="O118">
        <v>1.370529657427517</v>
      </c>
      <c r="P118">
        <v>3.3947103886510184</v>
      </c>
      <c r="Q118">
        <v>1.9510776824148892</v>
      </c>
      <c r="R118">
        <v>256.44299999999936</v>
      </c>
      <c r="S118">
        <v>699.61927689530523</v>
      </c>
      <c r="T118">
        <v>394.46095343681895</v>
      </c>
      <c r="U118">
        <v>93.333517794613812</v>
      </c>
      <c r="V118">
        <v>17.936716209211969</v>
      </c>
      <c r="W118">
        <v>6.8585196675164735</v>
      </c>
      <c r="X118">
        <v>382.77503199999779</v>
      </c>
      <c r="Y118">
        <v>1332.062507291344</v>
      </c>
      <c r="Z118">
        <v>277.39299740962343</v>
      </c>
      <c r="AA118">
        <v>462.11605477602768</v>
      </c>
      <c r="AB118">
        <v>6716.2910000000065</v>
      </c>
    </row>
    <row r="119" spans="1:28" x14ac:dyDescent="0.35">
      <c r="A119">
        <v>2004</v>
      </c>
      <c r="B119">
        <v>157.15942545402572</v>
      </c>
      <c r="C119">
        <v>288.41900000000038</v>
      </c>
      <c r="D119">
        <v>873.49385102398753</v>
      </c>
      <c r="E119">
        <v>664.98811688165233</v>
      </c>
      <c r="F119">
        <v>0.49987596995951383</v>
      </c>
      <c r="G119">
        <v>67.587000000000103</v>
      </c>
      <c r="H119">
        <v>1123.6006593823192</v>
      </c>
      <c r="I119">
        <v>1475.1829999999939</v>
      </c>
      <c r="J119">
        <v>200.97724884164316</v>
      </c>
      <c r="K119">
        <v>12276.54016309866</v>
      </c>
      <c r="L119">
        <v>784.69600000000082</v>
      </c>
      <c r="M119">
        <v>43.888899999999616</v>
      </c>
      <c r="N119">
        <v>1526.4015679481613</v>
      </c>
      <c r="O119">
        <v>1.5252210178545798</v>
      </c>
      <c r="P119">
        <v>3.4045560574543248</v>
      </c>
      <c r="Q119">
        <v>2.2083686633983031</v>
      </c>
      <c r="R119">
        <v>266.29199999999992</v>
      </c>
      <c r="S119">
        <v>783.7156851290456</v>
      </c>
      <c r="T119">
        <v>420.94522556469417</v>
      </c>
      <c r="U119">
        <v>102.15764160201284</v>
      </c>
      <c r="V119">
        <v>19.26191656993365</v>
      </c>
      <c r="W119">
        <v>7.4311462056882576</v>
      </c>
      <c r="X119">
        <v>389.88793000000248</v>
      </c>
      <c r="Y119">
        <v>1371.969060951307</v>
      </c>
      <c r="Z119">
        <v>289.94347822735142</v>
      </c>
      <c r="AA119">
        <v>526.12073101509327</v>
      </c>
      <c r="AB119">
        <v>8074.9803047644518</v>
      </c>
    </row>
    <row r="120" spans="1:28" x14ac:dyDescent="0.35">
      <c r="A120">
        <v>2005</v>
      </c>
      <c r="B120">
        <v>173.57773000000017</v>
      </c>
      <c r="C120">
        <v>294.97500000000099</v>
      </c>
      <c r="D120">
        <v>910.18272297823341</v>
      </c>
      <c r="E120">
        <v>593.35087763235504</v>
      </c>
      <c r="F120">
        <v>0.53308731080191074</v>
      </c>
      <c r="G120">
        <v>65.651999999999276</v>
      </c>
      <c r="H120">
        <v>1189.9033690940259</v>
      </c>
      <c r="I120">
        <v>1545.6690000000037</v>
      </c>
      <c r="J120">
        <v>215.79667136731888</v>
      </c>
      <c r="K120">
        <v>13555.969399820817</v>
      </c>
      <c r="L120">
        <v>731.65506793212876</v>
      </c>
      <c r="M120">
        <v>44.371299999999579</v>
      </c>
      <c r="N120">
        <v>1591.5859705977105</v>
      </c>
      <c r="O120">
        <v>1.5171977543413286</v>
      </c>
      <c r="P120">
        <v>3.7018999999999758</v>
      </c>
      <c r="Q120">
        <v>2.4092000000000016</v>
      </c>
      <c r="R120">
        <v>274.23699999999911</v>
      </c>
      <c r="S120">
        <v>845.27884653170793</v>
      </c>
      <c r="T120">
        <v>461.62481358472434</v>
      </c>
      <c r="U120">
        <v>114.55308674724616</v>
      </c>
      <c r="V120">
        <v>17.534704195445606</v>
      </c>
      <c r="W120">
        <v>7.6857319937486492</v>
      </c>
      <c r="X120">
        <v>393.47908500000284</v>
      </c>
      <c r="Y120">
        <v>1429.4364384042069</v>
      </c>
      <c r="Z120">
        <v>285.87326177035527</v>
      </c>
      <c r="AA120">
        <v>573.126100727113</v>
      </c>
      <c r="AB120">
        <v>8533.2039999999579</v>
      </c>
    </row>
    <row r="121" spans="1:28" x14ac:dyDescent="0.35">
      <c r="A121">
        <v>2006</v>
      </c>
      <c r="B121">
        <v>179.44397199717415</v>
      </c>
      <c r="C121">
        <v>297.4949999999987</v>
      </c>
      <c r="D121">
        <v>973.10672440107851</v>
      </c>
      <c r="E121">
        <v>530.74300000000528</v>
      </c>
      <c r="F121">
        <v>0.6281032402702299</v>
      </c>
      <c r="G121">
        <v>65.695999999999472</v>
      </c>
      <c r="H121">
        <v>1194.0993538947923</v>
      </c>
      <c r="I121">
        <v>1595.3110000000108</v>
      </c>
      <c r="J121">
        <v>227.65058169462108</v>
      </c>
      <c r="K121">
        <v>15596.439281263203</v>
      </c>
      <c r="L121">
        <v>865.98382604127198</v>
      </c>
      <c r="M121">
        <v>43.723799999999102</v>
      </c>
      <c r="N121">
        <v>1657.3363049705908</v>
      </c>
      <c r="O121">
        <v>1.5675432781673859</v>
      </c>
      <c r="P121">
        <v>4.1518482162530832</v>
      </c>
      <c r="Q121">
        <v>2.8057999999999992</v>
      </c>
      <c r="R121">
        <v>264.11699999999723</v>
      </c>
      <c r="S121">
        <v>1169.9929482594857</v>
      </c>
      <c r="T121">
        <v>505.53333820196332</v>
      </c>
      <c r="U121">
        <v>122.49941528229216</v>
      </c>
      <c r="V121">
        <v>17.712574291980054</v>
      </c>
      <c r="W121">
        <v>8.2013957560120332</v>
      </c>
      <c r="X121">
        <v>392.13099808372726</v>
      </c>
      <c r="Y121">
        <v>1363.1268733318127</v>
      </c>
      <c r="Z121">
        <v>268.57229733590117</v>
      </c>
      <c r="AA121">
        <v>618.77997673876916</v>
      </c>
      <c r="AB121">
        <v>8866.5850000000464</v>
      </c>
    </row>
    <row r="122" spans="1:28" x14ac:dyDescent="0.35">
      <c r="A122">
        <v>2007</v>
      </c>
      <c r="B122">
        <v>183.8487700000008</v>
      </c>
      <c r="C122">
        <v>300.0639999999994</v>
      </c>
      <c r="D122">
        <v>1054.6321802378527</v>
      </c>
      <c r="E122">
        <v>475.50509383809697</v>
      </c>
      <c r="F122">
        <v>0.61748757570270862</v>
      </c>
      <c r="G122">
        <v>63.424891006823593</v>
      </c>
      <c r="H122">
        <v>1252.9000000000071</v>
      </c>
      <c r="I122">
        <v>1603.6689999999953</v>
      </c>
      <c r="J122">
        <v>241.956126263382</v>
      </c>
      <c r="K122">
        <v>16747.236301165569</v>
      </c>
      <c r="L122">
        <v>948.73363191371743</v>
      </c>
      <c r="M122">
        <v>47.183099999999243</v>
      </c>
      <c r="N122">
        <v>1677.6497904750656</v>
      </c>
      <c r="O122">
        <v>1.6352002269623176</v>
      </c>
      <c r="P122">
        <v>4.6096523320224403</v>
      </c>
      <c r="Q122">
        <v>3.0489000000000077</v>
      </c>
      <c r="R122">
        <v>266.18099999999703</v>
      </c>
      <c r="S122">
        <v>1168.6400193968791</v>
      </c>
      <c r="T122">
        <v>528.43484548863739</v>
      </c>
      <c r="U122">
        <v>127.62520908815378</v>
      </c>
      <c r="V122">
        <v>19.167078618313823</v>
      </c>
      <c r="W122">
        <v>8.0137142400956254</v>
      </c>
      <c r="X122">
        <v>384.6623136457585</v>
      </c>
      <c r="Y122">
        <v>1294.1427795383347</v>
      </c>
      <c r="Z122">
        <v>263.80808998736632</v>
      </c>
      <c r="AA122">
        <v>666.38300832195125</v>
      </c>
      <c r="AB122">
        <v>9345.532999999974</v>
      </c>
    </row>
    <row r="123" spans="1:28" x14ac:dyDescent="0.35">
      <c r="A123">
        <v>2008</v>
      </c>
      <c r="B123">
        <v>200.98419841735833</v>
      </c>
      <c r="C123">
        <v>327.68299999999954</v>
      </c>
      <c r="D123">
        <v>1136.7740000000108</v>
      </c>
      <c r="E123">
        <v>600.12699999999927</v>
      </c>
      <c r="F123">
        <v>0.74939684331573364</v>
      </c>
      <c r="G123">
        <v>63.254000000000673</v>
      </c>
      <c r="H123">
        <v>1370.3000000000011</v>
      </c>
      <c r="I123">
        <v>1672.5760000000032</v>
      </c>
      <c r="J123">
        <v>267.02828216947449</v>
      </c>
      <c r="K123">
        <v>19383.829154660925</v>
      </c>
      <c r="L123">
        <v>1754.2625178328237</v>
      </c>
      <c r="M123">
        <v>79.620999999999114</v>
      </c>
      <c r="N123">
        <v>1738.6469746999981</v>
      </c>
      <c r="O123">
        <v>3.9576740775204224</v>
      </c>
      <c r="P123">
        <v>4.7620999999999647</v>
      </c>
      <c r="Q123">
        <v>5.8554585399502974</v>
      </c>
      <c r="R123">
        <v>353.99600000000146</v>
      </c>
      <c r="S123">
        <v>1246.6875736493032</v>
      </c>
      <c r="T123">
        <v>600.8106261203219</v>
      </c>
      <c r="U123">
        <v>135.47815128518369</v>
      </c>
      <c r="V123">
        <v>19.616242994292431</v>
      </c>
      <c r="W123">
        <v>8.2625435719221461</v>
      </c>
      <c r="X123">
        <v>440.62056787996534</v>
      </c>
      <c r="Y123">
        <v>1279.9528746842525</v>
      </c>
      <c r="Z123">
        <v>275.1766961161693</v>
      </c>
      <c r="AA123">
        <v>809.40750481113355</v>
      </c>
      <c r="AB123">
        <v>10843.555999999955</v>
      </c>
    </row>
    <row r="124" spans="1:28" x14ac:dyDescent="0.35">
      <c r="A124">
        <v>2009</v>
      </c>
      <c r="B124">
        <v>229.22475042023081</v>
      </c>
      <c r="C124">
        <v>347.22399999998657</v>
      </c>
      <c r="D124">
        <v>1319.0020000000031</v>
      </c>
      <c r="E124">
        <v>691.98679454609305</v>
      </c>
      <c r="F124">
        <v>1.0231101355377077</v>
      </c>
      <c r="G124">
        <v>75.482000000000141</v>
      </c>
      <c r="H124">
        <v>1607.9983392049826</v>
      </c>
      <c r="I124">
        <v>1789.2129999999911</v>
      </c>
      <c r="J124">
        <v>303.62357707299105</v>
      </c>
      <c r="K124">
        <v>20512.068093735354</v>
      </c>
      <c r="L124">
        <v>2094.3567122666204</v>
      </c>
      <c r="M124">
        <v>104.68601754375668</v>
      </c>
      <c r="N124">
        <v>1839.2372884417971</v>
      </c>
      <c r="O124">
        <v>6.157460330191439</v>
      </c>
      <c r="P124">
        <v>7.5284720099937203</v>
      </c>
      <c r="Q124">
        <v>5.9704458665272195</v>
      </c>
      <c r="R124">
        <v>354.72299999999944</v>
      </c>
      <c r="S124">
        <v>1037.9491491208739</v>
      </c>
      <c r="T124">
        <v>683.55774014968154</v>
      </c>
      <c r="U124">
        <v>154.01364880364687</v>
      </c>
      <c r="V124">
        <v>23.305881804495108</v>
      </c>
      <c r="W124">
        <v>12.517569052925518</v>
      </c>
      <c r="X124">
        <v>569.53376016092875</v>
      </c>
      <c r="Y124">
        <v>1361.1612221717789</v>
      </c>
      <c r="Z124">
        <v>259.71474072612267</v>
      </c>
      <c r="AA124">
        <v>1003.4082900632848</v>
      </c>
      <c r="AB124">
        <v>12535.769000000024</v>
      </c>
    </row>
    <row r="125" spans="1:28" x14ac:dyDescent="0.35">
      <c r="A125">
        <v>2010</v>
      </c>
      <c r="B125">
        <v>243.87139967066332</v>
      </c>
      <c r="C125">
        <v>364.13199999999074</v>
      </c>
      <c r="D125">
        <v>1480.0970000000013</v>
      </c>
      <c r="E125">
        <v>771.23670351522026</v>
      </c>
      <c r="F125">
        <v>0.98189333903168285</v>
      </c>
      <c r="G125">
        <v>94.285891006823917</v>
      </c>
      <c r="H125">
        <v>1701.1008525581938</v>
      </c>
      <c r="I125">
        <v>2102.6720000000096</v>
      </c>
      <c r="J125">
        <v>330.56999999999306</v>
      </c>
      <c r="K125">
        <v>21848.208615266158</v>
      </c>
      <c r="L125">
        <v>2238.0619942330281</v>
      </c>
      <c r="M125">
        <v>144.22960000000052</v>
      </c>
      <c r="N125">
        <v>1920.6202266189723</v>
      </c>
      <c r="O125">
        <v>7.2476729075598278</v>
      </c>
      <c r="P125">
        <v>10.150836209018236</v>
      </c>
      <c r="Q125">
        <v>8.0957572772488327</v>
      </c>
      <c r="R125">
        <v>378.72199999999771</v>
      </c>
      <c r="S125">
        <v>1119.0395704839696</v>
      </c>
      <c r="T125">
        <v>774.70791817555005</v>
      </c>
      <c r="U125">
        <v>179.99620042893213</v>
      </c>
      <c r="V125">
        <v>27.928840614906882</v>
      </c>
      <c r="W125">
        <v>13.916238269272537</v>
      </c>
      <c r="X125">
        <v>649.15313515250205</v>
      </c>
      <c r="Y125">
        <v>1360.3046193440255</v>
      </c>
      <c r="Z125">
        <v>258.66736793251323</v>
      </c>
      <c r="AA125">
        <v>1217.3526943073707</v>
      </c>
      <c r="AB125">
        <v>14318.124757174497</v>
      </c>
    </row>
    <row r="126" spans="1:28" x14ac:dyDescent="0.35">
      <c r="A126">
        <v>2011</v>
      </c>
      <c r="B126">
        <v>254.85834871269421</v>
      </c>
      <c r="C126">
        <v>389.10699999999332</v>
      </c>
      <c r="D126">
        <v>1613.6488083296013</v>
      </c>
      <c r="E126">
        <v>850.86015716456461</v>
      </c>
      <c r="F126">
        <v>1.0273845987797732</v>
      </c>
      <c r="G126">
        <v>102.82889100682253</v>
      </c>
      <c r="H126">
        <v>1808.0008783653409</v>
      </c>
      <c r="I126">
        <v>2139.1489999999894</v>
      </c>
      <c r="J126">
        <v>356.23500000000422</v>
      </c>
      <c r="K126">
        <v>22766.085404518424</v>
      </c>
      <c r="L126">
        <v>2438.8183817589129</v>
      </c>
      <c r="M126">
        <v>189.86150715075652</v>
      </c>
      <c r="N126">
        <v>1973.4499953962256</v>
      </c>
      <c r="O126">
        <v>7.6106821188639682</v>
      </c>
      <c r="P126">
        <v>11.629125732824157</v>
      </c>
      <c r="Q126">
        <v>8.2022889656975604</v>
      </c>
      <c r="R126">
        <v>401.26299999999702</v>
      </c>
      <c r="S126">
        <v>832.04429610853981</v>
      </c>
      <c r="T126">
        <v>856.57955893022154</v>
      </c>
      <c r="U126">
        <v>201.45917119392197</v>
      </c>
      <c r="V126">
        <v>30.979943155968122</v>
      </c>
      <c r="W126">
        <v>17.216832289488313</v>
      </c>
      <c r="X126">
        <v>743.04106648672348</v>
      </c>
      <c r="Y126">
        <v>1384.8848574547815</v>
      </c>
      <c r="Z126">
        <v>266.28629639356626</v>
      </c>
      <c r="AA126">
        <v>1352.4463853141194</v>
      </c>
      <c r="AB126">
        <v>15518.842974074207</v>
      </c>
    </row>
    <row r="127" spans="1:28" x14ac:dyDescent="0.35">
      <c r="A127">
        <v>2012</v>
      </c>
      <c r="B127">
        <v>260.21500833906845</v>
      </c>
      <c r="C127">
        <v>404.75199999999387</v>
      </c>
      <c r="D127">
        <v>1805.3061169743773</v>
      </c>
      <c r="E127">
        <v>850.74510211598567</v>
      </c>
      <c r="F127">
        <v>1.7625304953091152</v>
      </c>
      <c r="G127">
        <v>115.93189100682291</v>
      </c>
      <c r="H127">
        <v>1892.496375916558</v>
      </c>
      <c r="I127">
        <v>2216.7049999999967</v>
      </c>
      <c r="J127">
        <v>305.39241007561395</v>
      </c>
      <c r="K127">
        <v>22434.450226308403</v>
      </c>
      <c r="L127">
        <v>2471.1296607504751</v>
      </c>
      <c r="M127">
        <v>209.55250528656487</v>
      </c>
      <c r="N127">
        <v>2054.7292033720109</v>
      </c>
      <c r="O127">
        <v>8.0367733983091423</v>
      </c>
      <c r="P127">
        <v>13.264020598499926</v>
      </c>
      <c r="Q127">
        <v>9.7014582966157867</v>
      </c>
      <c r="R127">
        <v>432.39499999999856</v>
      </c>
      <c r="S127">
        <v>922.02007275023834</v>
      </c>
      <c r="T127">
        <v>883.52471219299991</v>
      </c>
      <c r="U127">
        <v>217.16081614017045</v>
      </c>
      <c r="V127">
        <v>38.097944812781385</v>
      </c>
      <c r="W127">
        <v>19.417646438511621</v>
      </c>
      <c r="X127">
        <v>927.80969169947957</v>
      </c>
      <c r="Y127">
        <v>1403.6334999730009</v>
      </c>
      <c r="Z127">
        <v>274.05486491899404</v>
      </c>
      <c r="AA127">
        <v>1448.1957836171273</v>
      </c>
      <c r="AB127">
        <v>16748.583999999861</v>
      </c>
    </row>
    <row r="128" spans="1:28" x14ac:dyDescent="0.35">
      <c r="A128">
        <v>2013</v>
      </c>
      <c r="B128">
        <v>262.4035879774716</v>
      </c>
      <c r="C128">
        <v>414.43199999998285</v>
      </c>
      <c r="D128">
        <v>1840.2465557975027</v>
      </c>
      <c r="E128">
        <v>849.93932136829574</v>
      </c>
      <c r="F128">
        <v>1.9342225016630481</v>
      </c>
      <c r="G128">
        <v>123.72589100682301</v>
      </c>
      <c r="H128">
        <v>1977.7009341159435</v>
      </c>
      <c r="I128">
        <v>2201.917999999986</v>
      </c>
      <c r="J128">
        <v>321.71059340191232</v>
      </c>
      <c r="K128">
        <v>23070.564719691651</v>
      </c>
      <c r="L128">
        <v>2402.8008784121421</v>
      </c>
      <c r="M128">
        <v>215.03530236211824</v>
      </c>
      <c r="N128">
        <v>2136.2021026530633</v>
      </c>
      <c r="O128">
        <v>8.166007410388513</v>
      </c>
      <c r="P128">
        <v>13.550154682131105</v>
      </c>
      <c r="Q128">
        <v>10.998465582772685</v>
      </c>
      <c r="R128">
        <v>446.99900000000207</v>
      </c>
      <c r="S128">
        <v>971.2065713587707</v>
      </c>
      <c r="T128">
        <v>931.06228463321804</v>
      </c>
      <c r="U128">
        <v>224.07720571076428</v>
      </c>
      <c r="V128">
        <v>40.742109385068403</v>
      </c>
      <c r="W128">
        <v>25.519819977835475</v>
      </c>
      <c r="X128">
        <v>1025.658223632101</v>
      </c>
      <c r="Y128">
        <v>1535.2195983907675</v>
      </c>
      <c r="Z128">
        <v>274.79789938830186</v>
      </c>
      <c r="AA128">
        <v>1518.988860615739</v>
      </c>
      <c r="AB128">
        <v>17647.813121660067</v>
      </c>
    </row>
    <row r="129" spans="1:28" x14ac:dyDescent="0.35">
      <c r="A129">
        <v>2014</v>
      </c>
      <c r="B129">
        <v>279.03622624205946</v>
      </c>
      <c r="C129">
        <v>431.37899999998501</v>
      </c>
      <c r="D129">
        <v>1818.8896741702283</v>
      </c>
      <c r="E129">
        <v>877.069213513259</v>
      </c>
      <c r="F129">
        <v>2.1298755650748293</v>
      </c>
      <c r="G129">
        <v>133.35889100682334</v>
      </c>
      <c r="H129">
        <v>2039.9047444720604</v>
      </c>
      <c r="I129">
        <v>2203.7429999999877</v>
      </c>
      <c r="J129">
        <v>322.13179706792499</v>
      </c>
      <c r="K129">
        <v>24639.578253296251</v>
      </c>
      <c r="L129">
        <v>2405.5550000000226</v>
      </c>
      <c r="M129">
        <v>203.78401585770601</v>
      </c>
      <c r="N129">
        <v>2202.9769122870239</v>
      </c>
      <c r="O129">
        <v>9.0876961603250503</v>
      </c>
      <c r="P129">
        <v>14.82487842148865</v>
      </c>
      <c r="Q129">
        <v>11.317434443622904</v>
      </c>
      <c r="R129">
        <v>455.80599999999788</v>
      </c>
      <c r="S129">
        <v>937.81488982936344</v>
      </c>
      <c r="T129">
        <v>873.90781803652533</v>
      </c>
      <c r="U129">
        <v>230.05919882209565</v>
      </c>
      <c r="V129">
        <v>40.844267462952587</v>
      </c>
      <c r="W129">
        <v>30.219739401927146</v>
      </c>
      <c r="X129">
        <v>1084.8478821763708</v>
      </c>
      <c r="Y129">
        <v>1791.6240000000187</v>
      </c>
      <c r="Z129">
        <v>280.0744664803978</v>
      </c>
      <c r="AA129">
        <v>1621.8679573787529</v>
      </c>
      <c r="AB129">
        <v>18407.796296219658</v>
      </c>
    </row>
    <row r="130" spans="1:28" x14ac:dyDescent="0.35">
      <c r="A130">
        <v>2015</v>
      </c>
      <c r="B130">
        <v>290.56678679673291</v>
      </c>
      <c r="C130">
        <v>438.49699999999285</v>
      </c>
      <c r="D130">
        <v>1836.0477939013658</v>
      </c>
      <c r="E130">
        <v>809.93559094775446</v>
      </c>
      <c r="F130">
        <v>2.0773627442094429</v>
      </c>
      <c r="G130">
        <v>144.44269100682305</v>
      </c>
      <c r="H130">
        <v>2101.2980883647897</v>
      </c>
      <c r="I130">
        <v>2177.2310000000107</v>
      </c>
      <c r="J130">
        <v>315.84218049534269</v>
      </c>
      <c r="K130">
        <v>25817.825784841683</v>
      </c>
      <c r="L130">
        <v>2248.9879464594865</v>
      </c>
      <c r="M130">
        <v>202.08111906523663</v>
      </c>
      <c r="N130">
        <v>2239.3896947263611</v>
      </c>
      <c r="O130">
        <v>8.4973414274368348</v>
      </c>
      <c r="P130">
        <v>15.939728043656959</v>
      </c>
      <c r="Q130">
        <v>11.433426702547324</v>
      </c>
      <c r="R130">
        <v>446.06899999999854</v>
      </c>
      <c r="S130">
        <v>1074.7239699723655</v>
      </c>
      <c r="T130">
        <v>923.41669193258167</v>
      </c>
      <c r="U130">
        <v>235.74593764174938</v>
      </c>
      <c r="V130">
        <v>41.413399999999697</v>
      </c>
      <c r="W130">
        <v>32.087812938678532</v>
      </c>
      <c r="X130">
        <v>1113.6585620155479</v>
      </c>
      <c r="Y130">
        <v>1863.4740000000079</v>
      </c>
      <c r="Z130">
        <v>281.4915472257693</v>
      </c>
      <c r="AA130">
        <v>1679.9352820252725</v>
      </c>
      <c r="AB130">
        <v>19233.163618636612</v>
      </c>
    </row>
    <row r="131" spans="1:28" x14ac:dyDescent="0.35">
      <c r="A131">
        <v>2016</v>
      </c>
      <c r="B131">
        <v>295.20042999999924</v>
      </c>
      <c r="C131">
        <v>451.61200000001924</v>
      </c>
      <c r="D131">
        <v>1754.7359025744527</v>
      </c>
      <c r="E131">
        <v>783.95837193028638</v>
      </c>
      <c r="F131">
        <v>2.1741099968272803</v>
      </c>
      <c r="G131">
        <v>147.96269100682298</v>
      </c>
      <c r="H131">
        <v>2188.5009795763826</v>
      </c>
      <c r="I131">
        <v>2161.5700000000043</v>
      </c>
      <c r="J131">
        <v>320.53790283337048</v>
      </c>
      <c r="K131">
        <v>26361.123912294868</v>
      </c>
      <c r="L131">
        <v>2071.733298859584</v>
      </c>
      <c r="M131">
        <v>200.2778449590318</v>
      </c>
      <c r="N131">
        <v>2285.671762621178</v>
      </c>
      <c r="O131">
        <v>9.7814440862052372</v>
      </c>
      <c r="P131">
        <v>15.515439895705542</v>
      </c>
      <c r="Q131">
        <v>11.01130000000008</v>
      </c>
      <c r="R131">
        <v>438.46199999999652</v>
      </c>
      <c r="S131">
        <v>1181.196895349374</v>
      </c>
      <c r="T131">
        <v>1010.0247795697034</v>
      </c>
      <c r="U131">
        <v>245.24506301148151</v>
      </c>
      <c r="V131">
        <v>42.481247725038372</v>
      </c>
      <c r="W131">
        <v>31.755921479807508</v>
      </c>
      <c r="X131">
        <v>1145.0501769999787</v>
      </c>
      <c r="Y131">
        <v>1865.590577445548</v>
      </c>
      <c r="Z131">
        <v>277.44169894482263</v>
      </c>
      <c r="AA131">
        <v>1742.3327906370857</v>
      </c>
      <c r="AB131">
        <v>20150.640650047419</v>
      </c>
    </row>
    <row r="132" spans="1:28" x14ac:dyDescent="0.35">
      <c r="A132">
        <v>2017</v>
      </c>
      <c r="B132">
        <v>290.33127720690061</v>
      </c>
      <c r="C132">
        <v>454.04100000001745</v>
      </c>
      <c r="D132">
        <v>1749.675972941692</v>
      </c>
      <c r="E132">
        <v>787.12700000000916</v>
      </c>
      <c r="F132">
        <v>2.1741337513421142</v>
      </c>
      <c r="G132">
        <v>149.45669100682397</v>
      </c>
      <c r="H132">
        <v>2254.298037385709</v>
      </c>
      <c r="I132">
        <v>2111.7510000000029</v>
      </c>
      <c r="J132">
        <v>324.09639893011774</v>
      </c>
      <c r="K132">
        <v>27586.372107183237</v>
      </c>
      <c r="L132">
        <v>1895.4017174225557</v>
      </c>
      <c r="M132">
        <v>201.78476252254214</v>
      </c>
      <c r="N132">
        <v>2329.8546108315149</v>
      </c>
      <c r="O132">
        <v>10.518531301833804</v>
      </c>
      <c r="P132">
        <v>16.630681984942076</v>
      </c>
      <c r="Q132">
        <v>12.678343591410117</v>
      </c>
      <c r="R132">
        <v>420.37499999999699</v>
      </c>
      <c r="S132">
        <v>1273.2068505851473</v>
      </c>
      <c r="T132">
        <v>1007.1979681197257</v>
      </c>
      <c r="U132">
        <v>247.17437385651519</v>
      </c>
      <c r="V132">
        <v>43.572451461499469</v>
      </c>
      <c r="W132">
        <v>31.892777549155813</v>
      </c>
      <c r="X132">
        <v>1183.4098300085361</v>
      </c>
      <c r="Y132">
        <v>1883.81837078337</v>
      </c>
      <c r="Z132">
        <v>286.0094220400303</v>
      </c>
      <c r="AA132">
        <v>1803.8042948132572</v>
      </c>
      <c r="AB132">
        <v>20829.482339887334</v>
      </c>
    </row>
    <row r="133" spans="1:28" x14ac:dyDescent="0.35">
      <c r="A133">
        <v>2018</v>
      </c>
      <c r="B133">
        <v>285.38713276158381</v>
      </c>
      <c r="C133">
        <v>459.38100000000003</v>
      </c>
      <c r="D133">
        <v>1734.6016794162629</v>
      </c>
      <c r="E133">
        <v>766.12669999532955</v>
      </c>
      <c r="F133">
        <v>2.1273860536931606</v>
      </c>
      <c r="G133">
        <v>151.42969100682188</v>
      </c>
      <c r="H133">
        <v>2310.9039113005142</v>
      </c>
      <c r="I133">
        <v>2063.5710000000026</v>
      </c>
      <c r="J133">
        <v>342.37056011479808</v>
      </c>
      <c r="K133">
        <v>29206.128118558834</v>
      </c>
      <c r="L133">
        <v>1798.7745298686116</v>
      </c>
      <c r="M133">
        <v>206.3579735159862</v>
      </c>
      <c r="N133">
        <v>2381.511867960879</v>
      </c>
      <c r="O133">
        <v>10.815764474742391</v>
      </c>
      <c r="P133">
        <v>15.321632674359222</v>
      </c>
      <c r="Q133">
        <v>12.570258183469546</v>
      </c>
      <c r="R133">
        <v>405.83999999999867</v>
      </c>
      <c r="S133">
        <v>1409.3976059370491</v>
      </c>
      <c r="T133">
        <v>1035.7197046799633</v>
      </c>
      <c r="U133">
        <v>249.26025703732975</v>
      </c>
      <c r="V133">
        <v>44.405448224027154</v>
      </c>
      <c r="W133">
        <v>32.246089130989304</v>
      </c>
      <c r="X133">
        <v>1208.8618131548249</v>
      </c>
      <c r="Y133">
        <v>1892.3395677034584</v>
      </c>
      <c r="Z133">
        <v>282.4136994085373</v>
      </c>
      <c r="AA133">
        <v>1854.0151890924799</v>
      </c>
      <c r="AB133">
        <v>22192.696994888844</v>
      </c>
    </row>
    <row r="134" spans="1:28" x14ac:dyDescent="0.35">
      <c r="A134">
        <v>2019</v>
      </c>
      <c r="B134">
        <v>280.54347542631524</v>
      </c>
      <c r="C134">
        <v>467.2702613419151</v>
      </c>
      <c r="D134">
        <v>1740.2636009716473</v>
      </c>
      <c r="E134">
        <v>778.17868366974847</v>
      </c>
      <c r="F134">
        <v>2.3893228351221243</v>
      </c>
      <c r="G134">
        <v>155.64969100682274</v>
      </c>
      <c r="H134">
        <v>2374.9048713199518</v>
      </c>
      <c r="I134">
        <v>2047.1388672831895</v>
      </c>
      <c r="J134">
        <v>340.11795470700139</v>
      </c>
      <c r="K134">
        <v>30399.834264803529</v>
      </c>
      <c r="L134">
        <v>2014.6453570834531</v>
      </c>
      <c r="M134">
        <v>203.16529917130524</v>
      </c>
      <c r="N134">
        <v>2410.2031232008117</v>
      </c>
      <c r="O134">
        <v>11.207871251601008</v>
      </c>
      <c r="P134">
        <v>17.541861486213186</v>
      </c>
      <c r="Q134">
        <v>13.975950966513413</v>
      </c>
      <c r="R134">
        <v>394.73199999999929</v>
      </c>
      <c r="S134">
        <v>1458.7916222585065</v>
      </c>
      <c r="T134">
        <v>1045.8641773809215</v>
      </c>
      <c r="U134">
        <v>249.97794982336882</v>
      </c>
      <c r="V134">
        <v>45.302449876850041</v>
      </c>
      <c r="W134">
        <v>31.784326951447714</v>
      </c>
      <c r="X134">
        <v>1223.3524283698746</v>
      </c>
      <c r="Y134">
        <v>1777.1543519382271</v>
      </c>
      <c r="Z134">
        <v>284.33261772631073</v>
      </c>
      <c r="AA134">
        <v>1909.7355872813375</v>
      </c>
      <c r="AB134">
        <v>23403.375892165262</v>
      </c>
    </row>
    <row r="135" spans="1:28" x14ac:dyDescent="0.35">
      <c r="A135">
        <v>2020</v>
      </c>
      <c r="B135">
        <v>315.87136240377396</v>
      </c>
      <c r="C135">
        <v>516.20096659169042</v>
      </c>
      <c r="D135">
        <v>2149.8216234414444</v>
      </c>
      <c r="E135">
        <v>979.61553162759174</v>
      </c>
      <c r="F135">
        <v>5.0879116605946191</v>
      </c>
      <c r="G135">
        <v>177.93969100682347</v>
      </c>
      <c r="H135">
        <v>2666.8531806614619</v>
      </c>
      <c r="I135">
        <v>2314.0602378201806</v>
      </c>
      <c r="J135">
        <v>350.47437379276698</v>
      </c>
      <c r="K135">
        <v>37442.22728871354</v>
      </c>
      <c r="L135">
        <v>2278.5436232708712</v>
      </c>
      <c r="M135">
        <v>219.1513101604985</v>
      </c>
      <c r="N135">
        <v>2573.7151153919108</v>
      </c>
      <c r="O135">
        <v>12.672019985765601</v>
      </c>
      <c r="P135">
        <v>23.108476355197368</v>
      </c>
      <c r="Q135">
        <v>15.815431425003103</v>
      </c>
      <c r="R135">
        <v>435.45900000000006</v>
      </c>
      <c r="S135">
        <v>1596.1033054548986</v>
      </c>
      <c r="T135">
        <v>1336.5570852039268</v>
      </c>
      <c r="U135">
        <v>270.49493489741394</v>
      </c>
      <c r="V135">
        <v>55.040747423557441</v>
      </c>
      <c r="W135">
        <v>37.443640641249729</v>
      </c>
      <c r="X135">
        <v>1347.0146195274124</v>
      </c>
      <c r="Y135">
        <v>1990.7777902200835</v>
      </c>
      <c r="Z135">
        <v>301.50821055154591</v>
      </c>
      <c r="AA135">
        <v>2222.113019405585</v>
      </c>
      <c r="AB135">
        <v>28462.648166606188</v>
      </c>
    </row>
    <row r="136" spans="1:28" x14ac:dyDescent="0.35">
      <c r="A136">
        <v>2021</v>
      </c>
      <c r="B136">
        <v>333.41611528147178</v>
      </c>
      <c r="C136">
        <v>554.62244549206901</v>
      </c>
      <c r="D136">
        <v>2566.8332605750397</v>
      </c>
      <c r="E136">
        <v>934.02562335649804</v>
      </c>
      <c r="F136">
        <v>5.4855398868879517</v>
      </c>
      <c r="G136">
        <v>181.97050777965177</v>
      </c>
      <c r="H136">
        <v>2824.532818851002</v>
      </c>
      <c r="I136">
        <v>2482.4018070660031</v>
      </c>
      <c r="J136">
        <v>364.29311125468143</v>
      </c>
      <c r="K136">
        <v>41151.313268646518</v>
      </c>
      <c r="L136">
        <v>2475.8642711256844</v>
      </c>
      <c r="M136">
        <v>240.38539446799504</v>
      </c>
      <c r="N136">
        <v>2730.9660870619905</v>
      </c>
      <c r="O136">
        <v>14.91206546139008</v>
      </c>
      <c r="P136">
        <v>24.865158556756285</v>
      </c>
      <c r="Q136">
        <v>17.749489194273799</v>
      </c>
      <c r="R136">
        <v>456.48795391403041</v>
      </c>
      <c r="S136">
        <v>1846.4596185174155</v>
      </c>
      <c r="T136">
        <v>1414.446311216213</v>
      </c>
      <c r="U136">
        <v>270.89450426025564</v>
      </c>
      <c r="V136">
        <v>62.345081396221914</v>
      </c>
      <c r="W136">
        <v>38.931298045705603</v>
      </c>
      <c r="X136">
        <v>1447.019849350271</v>
      </c>
      <c r="Y136">
        <v>1989.6409095210015</v>
      </c>
      <c r="Z136">
        <v>307.98875161802408</v>
      </c>
      <c r="AA136">
        <v>2419.4519077845125</v>
      </c>
      <c r="AB136">
        <v>29829.099953919322</v>
      </c>
    </row>
    <row r="137" spans="1:28" x14ac:dyDescent="0.35">
      <c r="A137">
        <v>2022</v>
      </c>
      <c r="B137">
        <v>347.80326943490297</v>
      </c>
      <c r="C137">
        <v>583.24550705791535</v>
      </c>
      <c r="D137">
        <v>2874.0999034676056</v>
      </c>
      <c r="E137">
        <v>839.81375292228336</v>
      </c>
      <c r="F137">
        <v>6.1795538982290843</v>
      </c>
      <c r="G137">
        <v>200.24901350563619</v>
      </c>
      <c r="H137">
        <v>2946.1998422981469</v>
      </c>
      <c r="I137">
        <v>2579.4468444757772</v>
      </c>
      <c r="J137">
        <v>366.61470225023572</v>
      </c>
      <c r="K137">
        <v>50171.981741756361</v>
      </c>
      <c r="L137">
        <v>2668.4741663055711</v>
      </c>
      <c r="M137">
        <v>228.78817654829083</v>
      </c>
      <c r="N137">
        <v>2834.5121909603454</v>
      </c>
      <c r="O137">
        <v>15.972127967099436</v>
      </c>
      <c r="P137">
        <v>26.663716385703367</v>
      </c>
      <c r="Q137">
        <v>18.84350433989998</v>
      </c>
      <c r="R137">
        <v>464.96079349173846</v>
      </c>
      <c r="S137">
        <v>2260.6300509576295</v>
      </c>
      <c r="T137">
        <v>1520.7738061235268</v>
      </c>
      <c r="U137">
        <v>281.23252583888961</v>
      </c>
      <c r="V137">
        <v>64.49383938238023</v>
      </c>
      <c r="W137">
        <v>39.880554669885633</v>
      </c>
      <c r="X137">
        <v>1507.6427370503598</v>
      </c>
      <c r="Y137">
        <v>1892.1342311865944</v>
      </c>
      <c r="Z137">
        <v>305.80696177293862</v>
      </c>
      <c r="AA137">
        <v>2540.1603432700958</v>
      </c>
      <c r="AB137">
        <v>31249.016821116005</v>
      </c>
    </row>
    <row r="139" spans="1:28" ht="13.15" x14ac:dyDescent="0.4">
      <c r="A139" s="19" t="s">
        <v>64</v>
      </c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</row>
    <row r="140" spans="1:28" ht="13.15" x14ac:dyDescent="0.4">
      <c r="A140" s="1" t="s">
        <v>66</v>
      </c>
      <c r="B140" s="1">
        <v>122</v>
      </c>
      <c r="C140" s="1">
        <v>124</v>
      </c>
      <c r="D140" s="1">
        <v>935</v>
      </c>
      <c r="E140" s="1">
        <v>128</v>
      </c>
      <c r="F140" s="1">
        <v>939</v>
      </c>
      <c r="G140" s="1">
        <v>172</v>
      </c>
      <c r="H140" s="1">
        <v>132</v>
      </c>
      <c r="I140" s="1">
        <v>134</v>
      </c>
      <c r="J140" s="1">
        <v>174</v>
      </c>
      <c r="K140" s="1">
        <v>944</v>
      </c>
      <c r="L140" s="1">
        <v>176</v>
      </c>
      <c r="M140" s="1">
        <v>178</v>
      </c>
      <c r="N140" s="1">
        <v>136</v>
      </c>
      <c r="O140" s="1">
        <v>941</v>
      </c>
      <c r="P140" s="1">
        <v>946</v>
      </c>
      <c r="Q140" s="1">
        <v>137</v>
      </c>
      <c r="R140" s="1">
        <v>138</v>
      </c>
      <c r="S140" s="1">
        <v>142</v>
      </c>
      <c r="T140" s="1">
        <v>964</v>
      </c>
      <c r="U140" s="1">
        <v>182</v>
      </c>
      <c r="V140" s="1">
        <v>936</v>
      </c>
      <c r="W140" s="1">
        <v>961</v>
      </c>
      <c r="X140" s="1">
        <v>184</v>
      </c>
      <c r="Y140" s="1">
        <v>144</v>
      </c>
      <c r="Z140" s="1">
        <v>146</v>
      </c>
      <c r="AA140" s="1">
        <v>112</v>
      </c>
      <c r="AB140" s="1">
        <v>111</v>
      </c>
    </row>
    <row r="141" spans="1:28" ht="13.15" x14ac:dyDescent="0.4">
      <c r="A141" s="1" t="s">
        <v>67</v>
      </c>
      <c r="B141" s="3" t="s">
        <v>34</v>
      </c>
      <c r="C141" s="3" t="s">
        <v>35</v>
      </c>
      <c r="D141" s="3" t="s">
        <v>36</v>
      </c>
      <c r="E141" s="3" t="s">
        <v>37</v>
      </c>
      <c r="F141" s="3" t="s">
        <v>38</v>
      </c>
      <c r="G141" s="3" t="s">
        <v>39</v>
      </c>
      <c r="H141" s="3" t="s">
        <v>40</v>
      </c>
      <c r="I141" s="3" t="s">
        <v>41</v>
      </c>
      <c r="J141" s="3" t="s">
        <v>42</v>
      </c>
      <c r="K141" s="3" t="s">
        <v>43</v>
      </c>
      <c r="L141" s="3" t="s">
        <v>44</v>
      </c>
      <c r="M141" s="3" t="s">
        <v>45</v>
      </c>
      <c r="N141" s="3" t="s">
        <v>46</v>
      </c>
      <c r="O141" s="3" t="s">
        <v>47</v>
      </c>
      <c r="P141" s="3" t="s">
        <v>48</v>
      </c>
      <c r="Q141" s="3" t="s">
        <v>49</v>
      </c>
      <c r="R141" s="3" t="s">
        <v>50</v>
      </c>
      <c r="S141" s="3" t="s">
        <v>51</v>
      </c>
      <c r="T141" s="3" t="s">
        <v>52</v>
      </c>
      <c r="U141" s="3" t="s">
        <v>53</v>
      </c>
      <c r="V141" s="3" t="s">
        <v>54</v>
      </c>
      <c r="W141" s="3" t="s">
        <v>55</v>
      </c>
      <c r="X141" s="3" t="s">
        <v>56</v>
      </c>
      <c r="Y141" s="3" t="s">
        <v>57</v>
      </c>
      <c r="Z141" s="3" t="s">
        <v>58</v>
      </c>
      <c r="AA141" s="3" t="s">
        <v>59</v>
      </c>
      <c r="AB141" s="3" t="s">
        <v>60</v>
      </c>
    </row>
    <row r="142" spans="1:28" ht="13.15" x14ac:dyDescent="0.4">
      <c r="A142" s="1" t="s">
        <v>68</v>
      </c>
      <c r="B142" s="3" t="s">
        <v>1</v>
      </c>
      <c r="C142" s="3" t="s">
        <v>2</v>
      </c>
      <c r="D142" s="3" t="s">
        <v>3</v>
      </c>
      <c r="E142" s="3" t="s">
        <v>4</v>
      </c>
      <c r="F142" s="3" t="s">
        <v>5</v>
      </c>
      <c r="G142" s="3" t="s">
        <v>6</v>
      </c>
      <c r="H142" s="3" t="s">
        <v>7</v>
      </c>
      <c r="I142" s="3" t="s">
        <v>8</v>
      </c>
      <c r="J142" s="3" t="s">
        <v>9</v>
      </c>
      <c r="K142" s="3" t="s">
        <v>10</v>
      </c>
      <c r="L142" s="3" t="s">
        <v>11</v>
      </c>
      <c r="M142" s="3" t="s">
        <v>12</v>
      </c>
      <c r="N142" s="3" t="s">
        <v>13</v>
      </c>
      <c r="O142" s="3" t="s">
        <v>14</v>
      </c>
      <c r="P142" s="3" t="s">
        <v>15</v>
      </c>
      <c r="Q142" s="3" t="s">
        <v>16</v>
      </c>
      <c r="R142" s="3" t="s">
        <v>17</v>
      </c>
      <c r="S142" s="3" t="s">
        <v>18</v>
      </c>
      <c r="T142" s="3" t="s">
        <v>19</v>
      </c>
      <c r="U142" s="3" t="s">
        <v>20</v>
      </c>
      <c r="V142" s="3" t="s">
        <v>21</v>
      </c>
      <c r="W142" s="3" t="s">
        <v>22</v>
      </c>
      <c r="X142" s="3" t="s">
        <v>23</v>
      </c>
      <c r="Y142" s="3" t="s">
        <v>24</v>
      </c>
      <c r="Z142" s="3" t="s">
        <v>25</v>
      </c>
      <c r="AA142" s="3" t="s">
        <v>26</v>
      </c>
      <c r="AB142" s="3" t="s">
        <v>27</v>
      </c>
    </row>
    <row r="143" spans="1:28" ht="13.15" x14ac:dyDescent="0.4">
      <c r="A143" s="2">
        <v>1980</v>
      </c>
      <c r="B143" s="5">
        <v>177.286</v>
      </c>
      <c r="C143" s="5">
        <v>216.762</v>
      </c>
      <c r="D143" s="5" t="s">
        <v>28</v>
      </c>
      <c r="E143" s="5">
        <v>1048.0999999999999</v>
      </c>
      <c r="F143" s="5" t="s">
        <v>28</v>
      </c>
      <c r="G143" s="5">
        <v>103.64700000000001</v>
      </c>
      <c r="H143" s="5">
        <v>1158.7249999999999</v>
      </c>
      <c r="I143" s="5">
        <v>1683.1579999999999</v>
      </c>
      <c r="J143" s="5">
        <v>133.256</v>
      </c>
      <c r="K143" s="5">
        <v>22060.516</v>
      </c>
      <c r="L143" s="5">
        <v>908.67100000000005</v>
      </c>
      <c r="M143" s="5">
        <v>57.694000000000003</v>
      </c>
      <c r="N143" s="5">
        <v>1133.116</v>
      </c>
      <c r="O143" s="5" t="s">
        <v>28</v>
      </c>
      <c r="P143" s="5" t="s">
        <v>28</v>
      </c>
      <c r="Q143" s="5">
        <v>13.529</v>
      </c>
      <c r="R143" s="5">
        <v>332.67599999999999</v>
      </c>
      <c r="S143" s="5">
        <v>1688.269</v>
      </c>
      <c r="T143" s="5">
        <v>747.13</v>
      </c>
      <c r="U143" s="5">
        <v>91.216999999999999</v>
      </c>
      <c r="V143" s="5" t="s">
        <v>28</v>
      </c>
      <c r="W143" s="5" t="s">
        <v>28</v>
      </c>
      <c r="X143" s="5">
        <v>491.53300000000002</v>
      </c>
      <c r="Y143" s="5">
        <v>2303.0010000000002</v>
      </c>
      <c r="Z143" s="5">
        <v>363.29399999999998</v>
      </c>
      <c r="AA143" s="5">
        <v>956.53300000000002</v>
      </c>
      <c r="AB143" s="5">
        <v>7257.3249999999998</v>
      </c>
    </row>
    <row r="144" spans="1:28" ht="13.15" x14ac:dyDescent="0.4">
      <c r="A144" s="2">
        <v>1981</v>
      </c>
      <c r="B144" s="5">
        <v>177.11</v>
      </c>
      <c r="C144" s="5">
        <v>216.15600000000001</v>
      </c>
      <c r="D144" s="5" t="s">
        <v>28</v>
      </c>
      <c r="E144" s="5">
        <v>1041.2</v>
      </c>
      <c r="F144" s="5" t="s">
        <v>28</v>
      </c>
      <c r="G144" s="5">
        <v>104.988</v>
      </c>
      <c r="H144" s="5">
        <v>1171.1120000000001</v>
      </c>
      <c r="I144" s="5">
        <v>1685.0150000000001</v>
      </c>
      <c r="J144" s="5">
        <v>131.18299999999999</v>
      </c>
      <c r="K144" s="5">
        <v>22692.934000000001</v>
      </c>
      <c r="L144" s="5">
        <v>947.42700000000002</v>
      </c>
      <c r="M144" s="5">
        <v>59.143000000000001</v>
      </c>
      <c r="N144" s="5">
        <v>1119.1379999999999</v>
      </c>
      <c r="O144" s="5" t="s">
        <v>28</v>
      </c>
      <c r="P144" s="5" t="s">
        <v>28</v>
      </c>
      <c r="Q144" s="5">
        <v>13.637</v>
      </c>
      <c r="R144" s="5">
        <v>330.96699999999998</v>
      </c>
      <c r="S144" s="5">
        <v>1715.252</v>
      </c>
      <c r="T144" s="5">
        <v>672.41700000000003</v>
      </c>
      <c r="U144" s="5">
        <v>94.43</v>
      </c>
      <c r="V144" s="5" t="s">
        <v>28</v>
      </c>
      <c r="W144" s="5" t="s">
        <v>28</v>
      </c>
      <c r="X144" s="5">
        <v>489.529</v>
      </c>
      <c r="Y144" s="5">
        <v>2407.569</v>
      </c>
      <c r="Z144" s="5">
        <v>369.22</v>
      </c>
      <c r="AA144" s="5">
        <v>949.96100000000001</v>
      </c>
      <c r="AB144" s="5">
        <v>7441.4750000000004</v>
      </c>
    </row>
    <row r="145" spans="1:28" ht="13.15" x14ac:dyDescent="0.4">
      <c r="A145" s="2">
        <v>1982</v>
      </c>
      <c r="B145" s="5">
        <v>180.489</v>
      </c>
      <c r="C145" s="5">
        <v>217.44200000000001</v>
      </c>
      <c r="D145" s="5" t="s">
        <v>28</v>
      </c>
      <c r="E145" s="5">
        <v>1079.5</v>
      </c>
      <c r="F145" s="5" t="s">
        <v>28</v>
      </c>
      <c r="G145" s="5">
        <v>108.229</v>
      </c>
      <c r="H145" s="5">
        <v>1200.453</v>
      </c>
      <c r="I145" s="5">
        <v>1671.7349999999999</v>
      </c>
      <c r="J145" s="5">
        <v>129.69999999999999</v>
      </c>
      <c r="K145" s="5">
        <v>23337.661</v>
      </c>
      <c r="L145" s="5">
        <v>967.83900000000006</v>
      </c>
      <c r="M145" s="5">
        <v>60.027000000000001</v>
      </c>
      <c r="N145" s="5">
        <v>1123.768</v>
      </c>
      <c r="O145" s="5" t="s">
        <v>28</v>
      </c>
      <c r="P145" s="5" t="s">
        <v>28</v>
      </c>
      <c r="Q145" s="5">
        <v>13.778</v>
      </c>
      <c r="R145" s="5">
        <v>326.721</v>
      </c>
      <c r="S145" s="5">
        <v>1719.289</v>
      </c>
      <c r="T145" s="5">
        <v>639.83000000000004</v>
      </c>
      <c r="U145" s="5">
        <v>96.472999999999999</v>
      </c>
      <c r="V145" s="5" t="s">
        <v>28</v>
      </c>
      <c r="W145" s="5" t="s">
        <v>28</v>
      </c>
      <c r="X145" s="5">
        <v>495.59199999999998</v>
      </c>
      <c r="Y145" s="5">
        <v>2441.1930000000002</v>
      </c>
      <c r="Z145" s="5">
        <v>364.27199999999999</v>
      </c>
      <c r="AA145" s="5">
        <v>968.62900000000002</v>
      </c>
      <c r="AB145" s="5">
        <v>7307.3</v>
      </c>
    </row>
    <row r="146" spans="1:28" ht="13.15" x14ac:dyDescent="0.4">
      <c r="A146" s="2">
        <v>1983</v>
      </c>
      <c r="B146" s="5">
        <v>185.55</v>
      </c>
      <c r="C146" s="5">
        <v>218.12100000000001</v>
      </c>
      <c r="D146" s="5" t="s">
        <v>28</v>
      </c>
      <c r="E146" s="5">
        <v>1107.5</v>
      </c>
      <c r="F146" s="5" t="s">
        <v>28</v>
      </c>
      <c r="G146" s="5">
        <v>111.608</v>
      </c>
      <c r="H146" s="5">
        <v>1215.3489999999999</v>
      </c>
      <c r="I146" s="5">
        <v>1697.7239999999999</v>
      </c>
      <c r="J146" s="5">
        <v>128.30199999999999</v>
      </c>
      <c r="K146" s="5">
        <v>23506.383999999998</v>
      </c>
      <c r="L146" s="5">
        <v>947.01900000000001</v>
      </c>
      <c r="M146" s="5">
        <v>59.588999999999999</v>
      </c>
      <c r="N146" s="5">
        <v>1136.9069999999999</v>
      </c>
      <c r="O146" s="5" t="s">
        <v>28</v>
      </c>
      <c r="P146" s="5" t="s">
        <v>28</v>
      </c>
      <c r="Q146" s="5">
        <v>14.038</v>
      </c>
      <c r="R146" s="5">
        <v>332.46499999999997</v>
      </c>
      <c r="S146" s="5">
        <v>1787.598</v>
      </c>
      <c r="T146" s="5">
        <v>675.66</v>
      </c>
      <c r="U146" s="5">
        <v>97.41</v>
      </c>
      <c r="V146" s="5" t="s">
        <v>28</v>
      </c>
      <c r="W146" s="5" t="s">
        <v>28</v>
      </c>
      <c r="X146" s="5">
        <v>503.78100000000001</v>
      </c>
      <c r="Y146" s="5">
        <v>2491.4360000000001</v>
      </c>
      <c r="Z146" s="5">
        <v>366.47399999999999</v>
      </c>
      <c r="AA146" s="5">
        <v>1008.981</v>
      </c>
      <c r="AB146" s="5">
        <v>7642.2749999999996</v>
      </c>
    </row>
    <row r="147" spans="1:28" ht="13.15" x14ac:dyDescent="0.4">
      <c r="A147" s="2">
        <v>1984</v>
      </c>
      <c r="B147" s="5">
        <v>186.166</v>
      </c>
      <c r="C147" s="5">
        <v>223.5</v>
      </c>
      <c r="D147" s="5" t="s">
        <v>28</v>
      </c>
      <c r="E147" s="5">
        <v>1153.7</v>
      </c>
      <c r="F147" s="5" t="s">
        <v>28</v>
      </c>
      <c r="G147" s="5">
        <v>115.19499999999999</v>
      </c>
      <c r="H147" s="5">
        <v>1233.7460000000001</v>
      </c>
      <c r="I147" s="5">
        <v>1745.704</v>
      </c>
      <c r="J147" s="5">
        <v>130.876</v>
      </c>
      <c r="K147" s="5">
        <v>24131.195</v>
      </c>
      <c r="L147" s="5">
        <v>986.12400000000002</v>
      </c>
      <c r="M147" s="5">
        <v>61.499000000000002</v>
      </c>
      <c r="N147" s="5">
        <v>1173.5809999999999</v>
      </c>
      <c r="O147" s="5" t="s">
        <v>28</v>
      </c>
      <c r="P147" s="5" t="s">
        <v>28</v>
      </c>
      <c r="Q147" s="5">
        <v>14.702</v>
      </c>
      <c r="R147" s="5">
        <v>342.83199999999999</v>
      </c>
      <c r="S147" s="5">
        <v>1895.79</v>
      </c>
      <c r="T147" s="5">
        <v>673.18700000000001</v>
      </c>
      <c r="U147" s="5">
        <v>96.396000000000001</v>
      </c>
      <c r="V147" s="5" t="s">
        <v>28</v>
      </c>
      <c r="W147" s="5" t="s">
        <v>28</v>
      </c>
      <c r="X147" s="5">
        <v>512.33600000000001</v>
      </c>
      <c r="Y147" s="5">
        <v>2599.75</v>
      </c>
      <c r="Z147" s="5">
        <v>377.71499999999997</v>
      </c>
      <c r="AA147" s="5">
        <v>1031.385</v>
      </c>
      <c r="AB147" s="5">
        <v>8195.2999999999993</v>
      </c>
    </row>
    <row r="148" spans="1:28" ht="13.15" x14ac:dyDescent="0.4">
      <c r="A148" s="2">
        <v>1985</v>
      </c>
      <c r="B148" s="5">
        <v>190.34200000000001</v>
      </c>
      <c r="C148" s="5">
        <v>227.19200000000001</v>
      </c>
      <c r="D148" s="5" t="s">
        <v>28</v>
      </c>
      <c r="E148" s="5">
        <v>1199.9000000000001</v>
      </c>
      <c r="F148" s="5" t="s">
        <v>28</v>
      </c>
      <c r="G148" s="5">
        <v>119.26900000000001</v>
      </c>
      <c r="H148" s="5">
        <v>1253.7670000000001</v>
      </c>
      <c r="I148" s="5">
        <v>1783.9739999999999</v>
      </c>
      <c r="J148" s="5">
        <v>134.166</v>
      </c>
      <c r="K148" s="5">
        <v>24070.127</v>
      </c>
      <c r="L148" s="5">
        <v>1018.595</v>
      </c>
      <c r="M148" s="5">
        <v>62.697000000000003</v>
      </c>
      <c r="N148" s="5">
        <v>1206.4179999999999</v>
      </c>
      <c r="O148" s="5" t="s">
        <v>28</v>
      </c>
      <c r="P148" s="5" t="s">
        <v>28</v>
      </c>
      <c r="Q148" s="5">
        <v>15.525</v>
      </c>
      <c r="R148" s="5">
        <v>351.93900000000002</v>
      </c>
      <c r="S148" s="5">
        <v>2001.07</v>
      </c>
      <c r="T148" s="5">
        <v>699.18299999999999</v>
      </c>
      <c r="U148" s="5">
        <v>97.972999999999999</v>
      </c>
      <c r="V148" s="5" t="s">
        <v>28</v>
      </c>
      <c r="W148" s="5" t="s">
        <v>28</v>
      </c>
      <c r="X148" s="5">
        <v>524.43600000000004</v>
      </c>
      <c r="Y148" s="5">
        <v>2660.23</v>
      </c>
      <c r="Z148" s="5">
        <v>391.73899999999998</v>
      </c>
      <c r="AA148" s="5">
        <v>1073.547</v>
      </c>
      <c r="AB148" s="5">
        <v>8537</v>
      </c>
    </row>
    <row r="149" spans="1:28" ht="13.15" x14ac:dyDescent="0.4">
      <c r="A149" s="2">
        <v>1986</v>
      </c>
      <c r="B149" s="5">
        <v>194.797</v>
      </c>
      <c r="C149" s="5">
        <v>231.333</v>
      </c>
      <c r="D149" s="5" t="s">
        <v>28</v>
      </c>
      <c r="E149" s="5">
        <v>1258.7</v>
      </c>
      <c r="F149" s="5" t="s">
        <v>28</v>
      </c>
      <c r="G149" s="5">
        <v>122.52</v>
      </c>
      <c r="H149" s="5">
        <v>1283.0709999999999</v>
      </c>
      <c r="I149" s="5">
        <v>1827.0989999999999</v>
      </c>
      <c r="J149" s="5">
        <v>134.85599999999999</v>
      </c>
      <c r="K149" s="5">
        <v>24439.591</v>
      </c>
      <c r="L149" s="5">
        <v>1082.4659999999999</v>
      </c>
      <c r="M149" s="5">
        <v>62.962000000000003</v>
      </c>
      <c r="N149" s="5">
        <v>1240.921</v>
      </c>
      <c r="O149" s="5" t="s">
        <v>28</v>
      </c>
      <c r="P149" s="5" t="s">
        <v>28</v>
      </c>
      <c r="Q149" s="5">
        <v>17.074999999999999</v>
      </c>
      <c r="R149" s="5">
        <v>362.94</v>
      </c>
      <c r="S149" s="5">
        <v>2081.9549999999999</v>
      </c>
      <c r="T149" s="5">
        <v>723.61599999999999</v>
      </c>
      <c r="U149" s="5">
        <v>101.226</v>
      </c>
      <c r="V149" s="5" t="s">
        <v>28</v>
      </c>
      <c r="W149" s="5" t="s">
        <v>28</v>
      </c>
      <c r="X149" s="5">
        <v>542.43399999999997</v>
      </c>
      <c r="Y149" s="5">
        <v>2739.268</v>
      </c>
      <c r="Z149" s="5">
        <v>398.93299999999999</v>
      </c>
      <c r="AA149" s="5">
        <v>1106.912</v>
      </c>
      <c r="AB149" s="5">
        <v>8832.6</v>
      </c>
    </row>
    <row r="150" spans="1:28" ht="13.15" x14ac:dyDescent="0.4">
      <c r="A150" s="2">
        <v>1987</v>
      </c>
      <c r="B150" s="5">
        <v>198.071</v>
      </c>
      <c r="C150" s="5">
        <v>236.66900000000001</v>
      </c>
      <c r="D150" s="5" t="s">
        <v>28</v>
      </c>
      <c r="E150" s="5">
        <v>1261.9000000000001</v>
      </c>
      <c r="F150" s="5" t="s">
        <v>28</v>
      </c>
      <c r="G150" s="5">
        <v>126.881</v>
      </c>
      <c r="H150" s="5">
        <v>1315.942</v>
      </c>
      <c r="I150" s="5">
        <v>1853.9449999999999</v>
      </c>
      <c r="J150" s="5">
        <v>131.81299999999999</v>
      </c>
      <c r="K150" s="5">
        <v>25429.695</v>
      </c>
      <c r="L150" s="5">
        <v>1174.9739999999999</v>
      </c>
      <c r="M150" s="5">
        <v>65.254999999999995</v>
      </c>
      <c r="N150" s="5">
        <v>1280.5319999999999</v>
      </c>
      <c r="O150" s="5" t="s">
        <v>28</v>
      </c>
      <c r="P150" s="5" t="s">
        <v>28</v>
      </c>
      <c r="Q150" s="5">
        <v>17.748999999999999</v>
      </c>
      <c r="R150" s="5">
        <v>369.65499999999997</v>
      </c>
      <c r="S150" s="5">
        <v>2118.4630000000002</v>
      </c>
      <c r="T150" s="5">
        <v>740.27099999999996</v>
      </c>
      <c r="U150" s="5">
        <v>108.95099999999999</v>
      </c>
      <c r="V150" s="5" t="s">
        <v>28</v>
      </c>
      <c r="W150" s="5" t="s">
        <v>28</v>
      </c>
      <c r="X150" s="5">
        <v>573.40200000000004</v>
      </c>
      <c r="Y150" s="5">
        <v>2829.73</v>
      </c>
      <c r="Z150" s="5">
        <v>405.08499999999998</v>
      </c>
      <c r="AA150" s="5">
        <v>1166.905</v>
      </c>
      <c r="AB150" s="5">
        <v>9137.75</v>
      </c>
    </row>
    <row r="151" spans="1:28" ht="13.15" x14ac:dyDescent="0.4">
      <c r="A151" s="2">
        <v>1988</v>
      </c>
      <c r="B151" s="5">
        <v>199.97399999999999</v>
      </c>
      <c r="C151" s="5">
        <v>247.84800000000001</v>
      </c>
      <c r="D151" s="5" t="s">
        <v>28</v>
      </c>
      <c r="E151" s="5">
        <v>1261.8</v>
      </c>
      <c r="F151" s="5" t="s">
        <v>28</v>
      </c>
      <c r="G151" s="5">
        <v>133.49299999999999</v>
      </c>
      <c r="H151" s="5">
        <v>1378.3589999999999</v>
      </c>
      <c r="I151" s="5">
        <v>1923.202</v>
      </c>
      <c r="J151" s="5">
        <v>137.465</v>
      </c>
      <c r="K151" s="5">
        <v>25413.098999999998</v>
      </c>
      <c r="L151" s="5">
        <v>1173.9190000000001</v>
      </c>
      <c r="M151" s="5">
        <v>67.210999999999999</v>
      </c>
      <c r="N151" s="5">
        <v>1334.242</v>
      </c>
      <c r="O151" s="5" t="s">
        <v>28</v>
      </c>
      <c r="P151" s="5" t="s">
        <v>28</v>
      </c>
      <c r="Q151" s="5">
        <v>19.251999999999999</v>
      </c>
      <c r="R151" s="5">
        <v>386.60399999999998</v>
      </c>
      <c r="S151" s="5">
        <v>2113.058</v>
      </c>
      <c r="T151" s="5">
        <v>764.59100000000001</v>
      </c>
      <c r="U151" s="5">
        <v>114.76900000000001</v>
      </c>
      <c r="V151" s="5" t="s">
        <v>28</v>
      </c>
      <c r="W151" s="5" t="s">
        <v>28</v>
      </c>
      <c r="X151" s="5">
        <v>603.70299999999997</v>
      </c>
      <c r="Y151" s="5">
        <v>2899.5549999999998</v>
      </c>
      <c r="Z151" s="5">
        <v>418.38400000000001</v>
      </c>
      <c r="AA151" s="5">
        <v>1229.6500000000001</v>
      </c>
      <c r="AB151" s="5">
        <v>9519.4249999999993</v>
      </c>
    </row>
    <row r="152" spans="1:28" ht="13.15" x14ac:dyDescent="0.4">
      <c r="A152" s="2">
        <v>1989</v>
      </c>
      <c r="B152" s="5">
        <v>207.74700000000001</v>
      </c>
      <c r="C152" s="5">
        <v>256.44600000000003</v>
      </c>
      <c r="D152" s="5" t="s">
        <v>28</v>
      </c>
      <c r="E152" s="5">
        <v>1269.9000000000001</v>
      </c>
      <c r="F152" s="5" t="s">
        <v>28</v>
      </c>
      <c r="G152" s="5">
        <v>140.28299999999999</v>
      </c>
      <c r="H152" s="5">
        <v>1438.2329999999999</v>
      </c>
      <c r="I152" s="5">
        <v>1998.4559999999999</v>
      </c>
      <c r="J152" s="5">
        <v>142.68700000000001</v>
      </c>
      <c r="K152" s="5">
        <v>25600.246999999999</v>
      </c>
      <c r="L152" s="5">
        <v>1176.953</v>
      </c>
      <c r="M152" s="5">
        <v>70.983999999999995</v>
      </c>
      <c r="N152" s="5">
        <v>1379.454</v>
      </c>
      <c r="O152" s="5" t="s">
        <v>28</v>
      </c>
      <c r="P152" s="5" t="s">
        <v>28</v>
      </c>
      <c r="Q152" s="5">
        <v>21.138000000000002</v>
      </c>
      <c r="R152" s="5">
        <v>403.92599999999999</v>
      </c>
      <c r="S152" s="5">
        <v>2134.9969999999998</v>
      </c>
      <c r="T152" s="5">
        <v>793.73800000000006</v>
      </c>
      <c r="U152" s="5">
        <v>122.4</v>
      </c>
      <c r="V152" s="5" t="s">
        <v>28</v>
      </c>
      <c r="W152" s="5" t="s">
        <v>28</v>
      </c>
      <c r="X152" s="5">
        <v>633.91200000000003</v>
      </c>
      <c r="Y152" s="5">
        <v>2976.62</v>
      </c>
      <c r="Z152" s="5">
        <v>436.923</v>
      </c>
      <c r="AA152" s="5">
        <v>1259.191</v>
      </c>
      <c r="AB152" s="5">
        <v>9869</v>
      </c>
    </row>
    <row r="153" spans="1:28" ht="13.15" x14ac:dyDescent="0.4">
      <c r="A153" s="2">
        <v>1990</v>
      </c>
      <c r="B153" s="5">
        <v>216.77500000000001</v>
      </c>
      <c r="C153" s="5">
        <v>264.49200000000002</v>
      </c>
      <c r="D153" s="5" t="s">
        <v>28</v>
      </c>
      <c r="E153" s="5">
        <v>1288.5999999999999</v>
      </c>
      <c r="F153" s="5" t="s">
        <v>28</v>
      </c>
      <c r="G153" s="5">
        <v>140.58000000000001</v>
      </c>
      <c r="H153" s="5">
        <v>1480.2860000000001</v>
      </c>
      <c r="I153" s="5">
        <v>2112.837</v>
      </c>
      <c r="J153" s="5">
        <v>142.68799999999999</v>
      </c>
      <c r="K153" s="5">
        <v>24705.093000000001</v>
      </c>
      <c r="L153" s="5">
        <v>1190.7170000000001</v>
      </c>
      <c r="M153" s="5">
        <v>76.457999999999998</v>
      </c>
      <c r="N153" s="5">
        <v>1407.768</v>
      </c>
      <c r="O153" s="5" t="s">
        <v>28</v>
      </c>
      <c r="P153" s="5" t="s">
        <v>28</v>
      </c>
      <c r="Q153" s="5">
        <v>22.262</v>
      </c>
      <c r="R153" s="5">
        <v>420.80200000000002</v>
      </c>
      <c r="S153" s="5">
        <v>2176.252</v>
      </c>
      <c r="T153" s="5">
        <v>736.82</v>
      </c>
      <c r="U153" s="5">
        <v>132.02000000000001</v>
      </c>
      <c r="V153" s="5" t="s">
        <v>28</v>
      </c>
      <c r="W153" s="5" t="s">
        <v>28</v>
      </c>
      <c r="X153" s="5">
        <v>658.29600000000005</v>
      </c>
      <c r="Y153" s="5">
        <v>2998.9630000000002</v>
      </c>
      <c r="Z153" s="5">
        <v>453.14400000000001</v>
      </c>
      <c r="AA153" s="5">
        <v>1266.248</v>
      </c>
      <c r="AB153" s="5">
        <v>10055.15</v>
      </c>
    </row>
    <row r="154" spans="1:28" ht="13.15" x14ac:dyDescent="0.4">
      <c r="A154" s="2">
        <v>1991</v>
      </c>
      <c r="B154" s="5">
        <v>224.23500000000001</v>
      </c>
      <c r="C154" s="5">
        <v>269.33999999999997</v>
      </c>
      <c r="D154" s="5" t="s">
        <v>28</v>
      </c>
      <c r="E154" s="5">
        <v>1306.5999999999999</v>
      </c>
      <c r="F154" s="5" t="s">
        <v>28</v>
      </c>
      <c r="G154" s="5">
        <v>132.30500000000001</v>
      </c>
      <c r="H154" s="5">
        <v>1495.8019999999999</v>
      </c>
      <c r="I154" s="5">
        <v>2218.7199999999998</v>
      </c>
      <c r="J154" s="5">
        <v>147.113</v>
      </c>
      <c r="K154" s="5">
        <v>21767.153999999999</v>
      </c>
      <c r="L154" s="5">
        <v>1188.0519999999999</v>
      </c>
      <c r="M154" s="5">
        <v>77.712999999999994</v>
      </c>
      <c r="N154" s="5">
        <v>1427.9680000000001</v>
      </c>
      <c r="O154" s="5" t="s">
        <v>28</v>
      </c>
      <c r="P154" s="5" t="s">
        <v>28</v>
      </c>
      <c r="Q154" s="5">
        <v>24.187000000000001</v>
      </c>
      <c r="R154" s="5">
        <v>431.11700000000002</v>
      </c>
      <c r="S154" s="5">
        <v>2243.377</v>
      </c>
      <c r="T154" s="5">
        <v>685.202</v>
      </c>
      <c r="U154" s="5">
        <v>136.46899999999999</v>
      </c>
      <c r="V154" s="5" t="s">
        <v>28</v>
      </c>
      <c r="W154" s="5" t="s">
        <v>28</v>
      </c>
      <c r="X154" s="5">
        <v>674.92100000000005</v>
      </c>
      <c r="Y154" s="5">
        <v>2965.8870000000002</v>
      </c>
      <c r="Z154" s="5">
        <v>448.93400000000003</v>
      </c>
      <c r="AA154" s="5">
        <v>1248.461</v>
      </c>
      <c r="AB154" s="5">
        <v>10044.225</v>
      </c>
    </row>
    <row r="155" spans="1:28" ht="13.15" x14ac:dyDescent="0.4">
      <c r="A155" s="2">
        <v>1992</v>
      </c>
      <c r="B155" s="5">
        <v>228.93</v>
      </c>
      <c r="C155" s="5">
        <v>273.46300000000002</v>
      </c>
      <c r="D155" s="5" t="s">
        <v>28</v>
      </c>
      <c r="E155" s="5">
        <v>1332.2</v>
      </c>
      <c r="F155" s="5" t="s">
        <v>28</v>
      </c>
      <c r="G155" s="5">
        <v>127.946</v>
      </c>
      <c r="H155" s="5">
        <v>1519.7249999999999</v>
      </c>
      <c r="I155" s="5">
        <v>2261.31</v>
      </c>
      <c r="J155" s="5">
        <v>148.13900000000001</v>
      </c>
      <c r="K155" s="5">
        <v>21100.169000000002</v>
      </c>
      <c r="L155" s="5">
        <v>1147.9690000000001</v>
      </c>
      <c r="M155" s="5">
        <v>80.495000000000005</v>
      </c>
      <c r="N155" s="5">
        <v>1439.8810000000001</v>
      </c>
      <c r="O155" s="5">
        <v>12.555</v>
      </c>
      <c r="P155" s="5" t="s">
        <v>28</v>
      </c>
      <c r="Q155" s="5">
        <v>24.626999999999999</v>
      </c>
      <c r="R155" s="5">
        <v>437.96800000000002</v>
      </c>
      <c r="S155" s="5">
        <v>2323.5639999999999</v>
      </c>
      <c r="T155" s="5">
        <v>699.13099999999997</v>
      </c>
      <c r="U155" s="5">
        <v>140.74</v>
      </c>
      <c r="V155" s="5" t="s">
        <v>28</v>
      </c>
      <c r="W155" s="5">
        <v>20.189</v>
      </c>
      <c r="X155" s="5">
        <v>680.66300000000001</v>
      </c>
      <c r="Y155" s="5">
        <v>2938.1419999999998</v>
      </c>
      <c r="Z155" s="5">
        <v>448.28300000000002</v>
      </c>
      <c r="AA155" s="5">
        <v>1251.5250000000001</v>
      </c>
      <c r="AB155" s="5">
        <v>10398.025</v>
      </c>
    </row>
    <row r="156" spans="1:28" ht="13.15" x14ac:dyDescent="0.4">
      <c r="A156" s="2">
        <v>1993</v>
      </c>
      <c r="B156" s="5">
        <v>230.136</v>
      </c>
      <c r="C156" s="5">
        <v>270.83199999999999</v>
      </c>
      <c r="D156" s="5" t="s">
        <v>28</v>
      </c>
      <c r="E156" s="5">
        <v>1332.3</v>
      </c>
      <c r="F156" s="8">
        <v>9.1980000000000004</v>
      </c>
      <c r="G156" s="5">
        <v>127.099</v>
      </c>
      <c r="H156" s="5">
        <v>1510.171</v>
      </c>
      <c r="I156" s="5">
        <v>2239.2199999999998</v>
      </c>
      <c r="J156" s="5">
        <v>145.77000000000001</v>
      </c>
      <c r="K156" s="5">
        <v>20978.609</v>
      </c>
      <c r="L156" s="5">
        <v>1163.047</v>
      </c>
      <c r="M156" s="5">
        <v>82.356999999999999</v>
      </c>
      <c r="N156" s="5">
        <v>1427.6020000000001</v>
      </c>
      <c r="O156" s="5">
        <v>11.122999999999999</v>
      </c>
      <c r="P156" s="5" t="s">
        <v>28</v>
      </c>
      <c r="Q156" s="5">
        <v>25.661999999999999</v>
      </c>
      <c r="R156" s="5">
        <v>443.50400000000002</v>
      </c>
      <c r="S156" s="5">
        <v>2389.674</v>
      </c>
      <c r="T156" s="5">
        <v>729.10500000000002</v>
      </c>
      <c r="U156" s="5">
        <v>139.773</v>
      </c>
      <c r="V156" s="5">
        <v>32.168999999999997</v>
      </c>
      <c r="W156" s="5">
        <v>20.754000000000001</v>
      </c>
      <c r="X156" s="5">
        <v>671.721</v>
      </c>
      <c r="Y156" s="5">
        <v>2884.4160000000002</v>
      </c>
      <c r="Z156" s="5">
        <v>447.63600000000002</v>
      </c>
      <c r="AA156" s="5">
        <v>1279.8019999999999</v>
      </c>
      <c r="AB156" s="5">
        <v>10684.174999999999</v>
      </c>
    </row>
    <row r="157" spans="1:28" ht="13.15" x14ac:dyDescent="0.4">
      <c r="A157" s="2">
        <v>1994</v>
      </c>
      <c r="B157" s="5">
        <v>235.66399999999999</v>
      </c>
      <c r="C157" s="5">
        <v>279.572</v>
      </c>
      <c r="D157" s="5" t="s">
        <v>28</v>
      </c>
      <c r="E157" s="5">
        <v>1403.3</v>
      </c>
      <c r="F157" s="5">
        <v>9.0470000000000006</v>
      </c>
      <c r="G157" s="5">
        <v>132.137</v>
      </c>
      <c r="H157" s="5">
        <v>1545.787</v>
      </c>
      <c r="I157" s="5">
        <v>2292.94</v>
      </c>
      <c r="J157" s="5">
        <v>148.685</v>
      </c>
      <c r="K157" s="5">
        <v>21596.881000000001</v>
      </c>
      <c r="L157" s="5">
        <v>1205.018</v>
      </c>
      <c r="M157" s="5">
        <v>87.210999999999999</v>
      </c>
      <c r="N157" s="5">
        <v>1458.31</v>
      </c>
      <c r="O157" s="5">
        <v>11.368</v>
      </c>
      <c r="P157" s="5" t="s">
        <v>28</v>
      </c>
      <c r="Q157" s="5">
        <v>26.641999999999999</v>
      </c>
      <c r="R157" s="5">
        <v>456.84699999999998</v>
      </c>
      <c r="S157" s="5">
        <v>2510.4789999999998</v>
      </c>
      <c r="T157" s="5">
        <v>767.303</v>
      </c>
      <c r="U157" s="5">
        <v>141.85400000000001</v>
      </c>
      <c r="V157" s="5">
        <v>34.165999999999997</v>
      </c>
      <c r="W157" s="5">
        <v>21.853999999999999</v>
      </c>
      <c r="X157" s="5">
        <v>687.40300000000002</v>
      </c>
      <c r="Y157" s="5">
        <v>2997.7719999999999</v>
      </c>
      <c r="Z157" s="5">
        <v>453.46</v>
      </c>
      <c r="AA157" s="5">
        <v>1323.443</v>
      </c>
      <c r="AB157" s="5">
        <v>11114.65</v>
      </c>
    </row>
    <row r="158" spans="1:28" ht="13.15" x14ac:dyDescent="0.4">
      <c r="A158" s="2">
        <v>1995</v>
      </c>
      <c r="B158" s="5">
        <v>241.952</v>
      </c>
      <c r="C158" s="5">
        <v>286.23899999999998</v>
      </c>
      <c r="D158" s="5">
        <v>2843.0070000000001</v>
      </c>
      <c r="E158" s="5">
        <v>1445.8</v>
      </c>
      <c r="F158" s="5">
        <v>9.2420000000000009</v>
      </c>
      <c r="G158" s="5">
        <v>137.709</v>
      </c>
      <c r="H158" s="5">
        <v>1578.3510000000001</v>
      </c>
      <c r="I158" s="5">
        <v>2328.27</v>
      </c>
      <c r="J158" s="5">
        <v>151.80699999999999</v>
      </c>
      <c r="K158" s="5">
        <v>22145.698</v>
      </c>
      <c r="L158" s="5">
        <v>1206.424</v>
      </c>
      <c r="M158" s="5">
        <v>95.576999999999998</v>
      </c>
      <c r="N158" s="5">
        <v>1500.4110000000001</v>
      </c>
      <c r="O158" s="5">
        <v>11.131</v>
      </c>
      <c r="P158" s="5">
        <v>16.132999999999999</v>
      </c>
      <c r="Q158" s="5">
        <v>27.024000000000001</v>
      </c>
      <c r="R158" s="5">
        <v>469.51600000000002</v>
      </c>
      <c r="S158" s="5">
        <v>2614.8049999999998</v>
      </c>
      <c r="T158" s="5">
        <v>818.92499999999995</v>
      </c>
      <c r="U158" s="5">
        <v>145.12700000000001</v>
      </c>
      <c r="V158" s="5">
        <v>36.854999999999997</v>
      </c>
      <c r="W158" s="5">
        <v>22.75</v>
      </c>
      <c r="X158" s="5">
        <v>715.73800000000006</v>
      </c>
      <c r="Y158" s="5">
        <v>3115.741</v>
      </c>
      <c r="Z158" s="5">
        <v>456.012</v>
      </c>
      <c r="AA158" s="5">
        <v>1355.0229999999999</v>
      </c>
      <c r="AB158" s="5">
        <v>11413.025</v>
      </c>
    </row>
    <row r="159" spans="1:28" ht="13.15" x14ac:dyDescent="0.4">
      <c r="A159" s="2">
        <v>1996</v>
      </c>
      <c r="B159" s="5">
        <v>247.75399999999999</v>
      </c>
      <c r="C159" s="5">
        <v>290.02100000000002</v>
      </c>
      <c r="D159" s="5">
        <v>2971.6529999999998</v>
      </c>
      <c r="E159" s="5">
        <v>1487.8</v>
      </c>
      <c r="F159" s="5">
        <v>9.6989999999999998</v>
      </c>
      <c r="G159" s="5">
        <v>142.75899999999999</v>
      </c>
      <c r="H159" s="5">
        <v>1600.653</v>
      </c>
      <c r="I159" s="5">
        <v>2347.2600000000002</v>
      </c>
      <c r="J159" s="5">
        <v>156.15199999999999</v>
      </c>
      <c r="K159" s="5">
        <v>22163.948</v>
      </c>
      <c r="L159" s="5">
        <v>1261.5239999999999</v>
      </c>
      <c r="M159" s="5">
        <v>104.267</v>
      </c>
      <c r="N159" s="5">
        <v>1518.365</v>
      </c>
      <c r="O159" s="5">
        <v>11.419</v>
      </c>
      <c r="P159" s="5">
        <v>16.978000000000002</v>
      </c>
      <c r="Q159" s="5">
        <v>27.433</v>
      </c>
      <c r="R159" s="5">
        <v>485.92200000000003</v>
      </c>
      <c r="S159" s="5">
        <v>2746.2750000000001</v>
      </c>
      <c r="T159" s="5">
        <v>870.01900000000001</v>
      </c>
      <c r="U159" s="5">
        <v>150.21299999999999</v>
      </c>
      <c r="V159" s="5">
        <v>39.412999999999997</v>
      </c>
      <c r="W159" s="5">
        <v>23.478999999999999</v>
      </c>
      <c r="X159" s="5">
        <v>733.06799999999998</v>
      </c>
      <c r="Y159" s="5">
        <v>3164.953</v>
      </c>
      <c r="Z159" s="5">
        <v>458.06099999999998</v>
      </c>
      <c r="AA159" s="5">
        <v>1390.01</v>
      </c>
      <c r="AB159" s="5">
        <v>11843.6</v>
      </c>
    </row>
    <row r="160" spans="1:28" ht="13.15" x14ac:dyDescent="0.4">
      <c r="A160" s="2">
        <v>1997</v>
      </c>
      <c r="B160" s="5">
        <v>252.941</v>
      </c>
      <c r="C160" s="5">
        <v>301.02300000000002</v>
      </c>
      <c r="D160" s="5">
        <v>2956.25</v>
      </c>
      <c r="E160" s="5">
        <v>1536.3</v>
      </c>
      <c r="F160" s="5">
        <v>10.964</v>
      </c>
      <c r="G160" s="5">
        <v>151.80199999999999</v>
      </c>
      <c r="H160" s="5">
        <v>1638.049</v>
      </c>
      <c r="I160" s="5">
        <v>2389.17</v>
      </c>
      <c r="J160" s="5">
        <v>163.154</v>
      </c>
      <c r="K160" s="5">
        <v>22860.589</v>
      </c>
      <c r="L160" s="5">
        <v>1334.3340000000001</v>
      </c>
      <c r="M160" s="5">
        <v>115.473</v>
      </c>
      <c r="N160" s="5">
        <v>1546.1559999999999</v>
      </c>
      <c r="O160" s="5">
        <v>12.428000000000001</v>
      </c>
      <c r="P160" s="5">
        <v>18.388999999999999</v>
      </c>
      <c r="Q160" s="5">
        <v>29.062000000000001</v>
      </c>
      <c r="R160" s="5">
        <v>506.95100000000002</v>
      </c>
      <c r="S160" s="5">
        <v>2891.4050000000002</v>
      </c>
      <c r="T160" s="5">
        <v>931.67200000000003</v>
      </c>
      <c r="U160" s="5">
        <v>156.82400000000001</v>
      </c>
      <c r="V160" s="5">
        <v>41.164999999999999</v>
      </c>
      <c r="W160" s="5">
        <v>24.664000000000001</v>
      </c>
      <c r="X160" s="5">
        <v>761.40499999999997</v>
      </c>
      <c r="Y160" s="5">
        <v>3262.134</v>
      </c>
      <c r="Z160" s="5">
        <v>468.33</v>
      </c>
      <c r="AA160" s="5">
        <v>1458.4670000000001</v>
      </c>
      <c r="AB160" s="5">
        <v>12370.3</v>
      </c>
    </row>
    <row r="161" spans="1:28" ht="13.15" x14ac:dyDescent="0.4">
      <c r="A161" s="2">
        <v>1998</v>
      </c>
      <c r="B161" s="5">
        <v>262</v>
      </c>
      <c r="C161" s="5">
        <v>306.928</v>
      </c>
      <c r="D161" s="5">
        <v>2945.7089999999998</v>
      </c>
      <c r="E161" s="5">
        <v>1570.3</v>
      </c>
      <c r="F161" s="5">
        <v>11.44</v>
      </c>
      <c r="G161" s="5">
        <v>160.08600000000001</v>
      </c>
      <c r="H161" s="5">
        <v>1696.8330000000001</v>
      </c>
      <c r="I161" s="5">
        <v>2437.44</v>
      </c>
      <c r="J161" s="5">
        <v>169.50899999999999</v>
      </c>
      <c r="K161" s="5">
        <v>23752.151999999998</v>
      </c>
      <c r="L161" s="5">
        <v>1432.578</v>
      </c>
      <c r="M161" s="5">
        <v>125.59399999999999</v>
      </c>
      <c r="N161" s="5">
        <v>1574.1510000000001</v>
      </c>
      <c r="O161" s="5">
        <v>13.215999999999999</v>
      </c>
      <c r="P161" s="5">
        <v>19.763999999999999</v>
      </c>
      <c r="Q161" s="5">
        <v>30.949000000000002</v>
      </c>
      <c r="R161" s="5">
        <v>530.61800000000005</v>
      </c>
      <c r="S161" s="5">
        <v>2968.569</v>
      </c>
      <c r="T161" s="5">
        <v>978.08500000000004</v>
      </c>
      <c r="U161" s="5">
        <v>164.364</v>
      </c>
      <c r="V161" s="5">
        <v>42.843000000000004</v>
      </c>
      <c r="W161" s="5">
        <v>25.472999999999999</v>
      </c>
      <c r="X161" s="5">
        <v>795.43</v>
      </c>
      <c r="Y161" s="5">
        <v>3402.7919999999999</v>
      </c>
      <c r="Z161" s="5">
        <v>482.07900000000001</v>
      </c>
      <c r="AA161" s="5">
        <v>1508.2629999999999</v>
      </c>
      <c r="AB161" s="5">
        <v>12924.875</v>
      </c>
    </row>
    <row r="162" spans="1:28" ht="13.15" x14ac:dyDescent="0.4">
      <c r="A162" s="2">
        <v>1999</v>
      </c>
      <c r="B162" s="5">
        <v>271.31799999999998</v>
      </c>
      <c r="C162" s="5">
        <v>317.80200000000002</v>
      </c>
      <c r="D162" s="5">
        <v>2986.482</v>
      </c>
      <c r="E162" s="5">
        <v>1616.6</v>
      </c>
      <c r="F162" s="5">
        <v>11.391999999999999</v>
      </c>
      <c r="G162" s="5">
        <v>167.09700000000001</v>
      </c>
      <c r="H162" s="5">
        <v>1754.8879999999999</v>
      </c>
      <c r="I162" s="5">
        <v>2483.4299999999998</v>
      </c>
      <c r="J162" s="5">
        <v>174.71700000000001</v>
      </c>
      <c r="K162" s="5">
        <v>24481.588</v>
      </c>
      <c r="L162" s="5">
        <v>1490.231</v>
      </c>
      <c r="M162" s="5">
        <v>138.81899999999999</v>
      </c>
      <c r="N162" s="5">
        <v>1599.739</v>
      </c>
      <c r="O162" s="5">
        <v>13.58</v>
      </c>
      <c r="P162" s="5">
        <v>19.538</v>
      </c>
      <c r="Q162" s="5">
        <v>33.555</v>
      </c>
      <c r="R162" s="5">
        <v>557.32000000000005</v>
      </c>
      <c r="S162" s="5">
        <v>3030.078</v>
      </c>
      <c r="T162" s="5">
        <v>1022.336</v>
      </c>
      <c r="U162" s="5">
        <v>170.785</v>
      </c>
      <c r="V162" s="5">
        <v>42.796999999999997</v>
      </c>
      <c r="W162" s="5">
        <v>26.831</v>
      </c>
      <c r="X162" s="5">
        <v>833.17499999999995</v>
      </c>
      <c r="Y162" s="5">
        <v>3547.3150000000001</v>
      </c>
      <c r="Z162" s="5">
        <v>489.95100000000002</v>
      </c>
      <c r="AA162" s="5">
        <v>1554.509</v>
      </c>
      <c r="AB162" s="5">
        <v>13543.775</v>
      </c>
    </row>
    <row r="163" spans="1:28" ht="13.15" x14ac:dyDescent="0.4">
      <c r="A163" s="2">
        <v>2000</v>
      </c>
      <c r="B163" s="5">
        <v>280.47699999999998</v>
      </c>
      <c r="C163" s="5">
        <v>329.61399999999998</v>
      </c>
      <c r="D163" s="5">
        <v>3105.9720000000002</v>
      </c>
      <c r="E163" s="5">
        <v>1677.2</v>
      </c>
      <c r="F163" s="5">
        <v>12.541</v>
      </c>
      <c r="G163" s="5">
        <v>176.744</v>
      </c>
      <c r="H163" s="5">
        <v>1823.7439999999999</v>
      </c>
      <c r="I163" s="5">
        <v>2555.54</v>
      </c>
      <c r="J163" s="5">
        <v>181.566</v>
      </c>
      <c r="K163" s="5">
        <v>25578.167000000001</v>
      </c>
      <c r="L163" s="5">
        <v>1564.52</v>
      </c>
      <c r="M163" s="5">
        <v>151.87299999999999</v>
      </c>
      <c r="N163" s="5">
        <v>1660.318</v>
      </c>
      <c r="O163" s="5">
        <v>14.351000000000001</v>
      </c>
      <c r="P163" s="5">
        <v>20.260000000000002</v>
      </c>
      <c r="Q163" s="5">
        <v>36.387</v>
      </c>
      <c r="R163" s="5">
        <v>580.72400000000005</v>
      </c>
      <c r="S163" s="5">
        <v>3130.6439999999998</v>
      </c>
      <c r="T163" s="5">
        <v>1065.885</v>
      </c>
      <c r="U163" s="5">
        <v>177.30199999999999</v>
      </c>
      <c r="V163" s="5">
        <v>43.296999999999997</v>
      </c>
      <c r="W163" s="5">
        <v>27.817</v>
      </c>
      <c r="X163" s="5">
        <v>875.27499999999998</v>
      </c>
      <c r="Y163" s="5">
        <v>3716.393</v>
      </c>
      <c r="Z163" s="5">
        <v>510.09300000000002</v>
      </c>
      <c r="AA163" s="5">
        <v>1621.644</v>
      </c>
      <c r="AB163" s="5">
        <v>14096.025</v>
      </c>
    </row>
    <row r="164" spans="1:28" ht="13.15" x14ac:dyDescent="0.4">
      <c r="A164" s="2">
        <v>2001</v>
      </c>
      <c r="B164" s="5">
        <v>284.03100000000001</v>
      </c>
      <c r="C164" s="5">
        <v>333.23899999999998</v>
      </c>
      <c r="D164" s="5">
        <v>3200.4859999999999</v>
      </c>
      <c r="E164" s="5">
        <v>1691</v>
      </c>
      <c r="F164" s="5">
        <v>13.294</v>
      </c>
      <c r="G164" s="5">
        <v>181.35599999999999</v>
      </c>
      <c r="H164" s="5">
        <v>1859.922</v>
      </c>
      <c r="I164" s="5">
        <v>2598.65</v>
      </c>
      <c r="J164" s="5">
        <v>189.06800000000001</v>
      </c>
      <c r="K164" s="5">
        <v>26620.243999999999</v>
      </c>
      <c r="L164" s="5">
        <v>1627.3119999999999</v>
      </c>
      <c r="M164" s="5">
        <v>159.93199999999999</v>
      </c>
      <c r="N164" s="5">
        <v>1692.7180000000001</v>
      </c>
      <c r="O164" s="5">
        <v>15.257999999999999</v>
      </c>
      <c r="P164" s="5">
        <v>21.582999999999998</v>
      </c>
      <c r="Q164" s="5">
        <v>37.506</v>
      </c>
      <c r="R164" s="5">
        <v>594.24300000000005</v>
      </c>
      <c r="S164" s="5">
        <v>3195.3589999999999</v>
      </c>
      <c r="T164" s="5">
        <v>1078.732</v>
      </c>
      <c r="U164" s="5">
        <v>180.74799999999999</v>
      </c>
      <c r="V164" s="5">
        <v>44.706000000000003</v>
      </c>
      <c r="W164" s="5">
        <v>28.712</v>
      </c>
      <c r="X164" s="5">
        <v>909.69399999999996</v>
      </c>
      <c r="Y164" s="5">
        <v>3770.2620000000002</v>
      </c>
      <c r="Z164" s="5">
        <v>518.35400000000004</v>
      </c>
      <c r="AA164" s="5">
        <v>1663.462</v>
      </c>
      <c r="AB164" s="5">
        <v>14230.725</v>
      </c>
    </row>
    <row r="165" spans="1:28" ht="13.15" x14ac:dyDescent="0.4">
      <c r="A165" s="2">
        <v>2002</v>
      </c>
      <c r="B165" s="5">
        <v>288.72199999999998</v>
      </c>
      <c r="C165" s="5">
        <v>338.92700000000002</v>
      </c>
      <c r="D165" s="5">
        <v>3250.7289999999998</v>
      </c>
      <c r="E165" s="5">
        <v>1698.9</v>
      </c>
      <c r="F165" s="5">
        <v>14.194000000000001</v>
      </c>
      <c r="G165" s="5">
        <v>184.452</v>
      </c>
      <c r="H165" s="5">
        <v>1881.0419999999999</v>
      </c>
      <c r="I165" s="5">
        <v>2593.4299999999998</v>
      </c>
      <c r="J165" s="5">
        <v>196.48400000000001</v>
      </c>
      <c r="K165" s="5">
        <v>27882.384999999998</v>
      </c>
      <c r="L165" s="5">
        <v>1636.4169999999999</v>
      </c>
      <c r="M165" s="5">
        <v>169.36600000000001</v>
      </c>
      <c r="N165" s="5">
        <v>1697.0160000000001</v>
      </c>
      <c r="O165" s="5">
        <v>16.34</v>
      </c>
      <c r="P165" s="5">
        <v>23.04</v>
      </c>
      <c r="Q165" s="5">
        <v>38.716000000000001</v>
      </c>
      <c r="R165" s="5">
        <v>595.53</v>
      </c>
      <c r="S165" s="5">
        <v>3239.3780000000002</v>
      </c>
      <c r="T165" s="5">
        <v>1094.3030000000001</v>
      </c>
      <c r="U165" s="5">
        <v>182.142</v>
      </c>
      <c r="V165" s="5">
        <v>46.722000000000001</v>
      </c>
      <c r="W165" s="5">
        <v>29.718</v>
      </c>
      <c r="X165" s="5">
        <v>934.51700000000005</v>
      </c>
      <c r="Y165" s="5">
        <v>3853.0920000000001</v>
      </c>
      <c r="Z165" s="5">
        <v>518.01700000000005</v>
      </c>
      <c r="AA165" s="5">
        <v>1693.271</v>
      </c>
      <c r="AB165" s="5">
        <v>14472.7</v>
      </c>
    </row>
    <row r="166" spans="1:28" ht="13.15" x14ac:dyDescent="0.4">
      <c r="A166" s="2">
        <v>2003</v>
      </c>
      <c r="B166" s="5">
        <v>291.44</v>
      </c>
      <c r="C166" s="5">
        <v>342.44499999999999</v>
      </c>
      <c r="D166" s="5">
        <v>3367.2249999999999</v>
      </c>
      <c r="E166" s="5">
        <v>1705.5</v>
      </c>
      <c r="F166" s="5">
        <v>15.273</v>
      </c>
      <c r="G166" s="5">
        <v>188.148</v>
      </c>
      <c r="H166" s="5">
        <v>1896.5260000000001</v>
      </c>
      <c r="I166" s="5">
        <v>2575.1999999999998</v>
      </c>
      <c r="J166" s="5">
        <v>207.87</v>
      </c>
      <c r="K166" s="5">
        <v>29018.383000000002</v>
      </c>
      <c r="L166" s="5">
        <v>1671.48</v>
      </c>
      <c r="M166" s="5">
        <v>174.471</v>
      </c>
      <c r="N166" s="5">
        <v>1699.367</v>
      </c>
      <c r="O166" s="5">
        <v>17.716000000000001</v>
      </c>
      <c r="P166" s="5">
        <v>25.474</v>
      </c>
      <c r="Q166" s="5">
        <v>39.729999999999997</v>
      </c>
      <c r="R166" s="5">
        <v>596.46799999999996</v>
      </c>
      <c r="S166" s="5">
        <v>3269.9850000000001</v>
      </c>
      <c r="T166" s="5">
        <v>1132.586</v>
      </c>
      <c r="U166" s="5">
        <v>180.447</v>
      </c>
      <c r="V166" s="5">
        <v>49.290999999999997</v>
      </c>
      <c r="W166" s="5">
        <v>30.597999999999999</v>
      </c>
      <c r="X166" s="5">
        <v>962.38599999999997</v>
      </c>
      <c r="Y166" s="5">
        <v>3942.0920000000001</v>
      </c>
      <c r="Z166" s="5">
        <v>517.62199999999996</v>
      </c>
      <c r="AA166" s="5">
        <v>1746.5509999999999</v>
      </c>
      <c r="AB166" s="5">
        <v>14877.325000000001</v>
      </c>
    </row>
    <row r="167" spans="1:28" ht="13.15" x14ac:dyDescent="0.4">
      <c r="A167" s="2">
        <v>2004</v>
      </c>
      <c r="B167" s="5">
        <v>299.411</v>
      </c>
      <c r="C167" s="5">
        <v>354.67399999999998</v>
      </c>
      <c r="D167" s="5">
        <v>3529.3319999999999</v>
      </c>
      <c r="E167" s="5">
        <v>1751</v>
      </c>
      <c r="F167" s="5">
        <v>16.312000000000001</v>
      </c>
      <c r="G167" s="5">
        <v>195.65899999999999</v>
      </c>
      <c r="H167" s="5">
        <v>1950.193</v>
      </c>
      <c r="I167" s="5">
        <v>2605.69</v>
      </c>
      <c r="J167" s="5">
        <v>218.39</v>
      </c>
      <c r="K167" s="5">
        <v>30470.643</v>
      </c>
      <c r="L167" s="5">
        <v>1801.895</v>
      </c>
      <c r="M167" s="5">
        <v>186.315</v>
      </c>
      <c r="N167" s="5">
        <v>1723.558</v>
      </c>
      <c r="O167" s="5">
        <v>19.184000000000001</v>
      </c>
      <c r="P167" s="5">
        <v>27.148</v>
      </c>
      <c r="Q167" s="5">
        <v>41.411000000000001</v>
      </c>
      <c r="R167" s="5">
        <v>608.29700000000003</v>
      </c>
      <c r="S167" s="5">
        <v>3401.2649999999999</v>
      </c>
      <c r="T167" s="5">
        <v>1189.021</v>
      </c>
      <c r="U167" s="5">
        <v>183.67500000000001</v>
      </c>
      <c r="V167" s="5">
        <v>51.893000000000001</v>
      </c>
      <c r="W167" s="5">
        <v>31.931999999999999</v>
      </c>
      <c r="X167" s="5">
        <v>992.46500000000003</v>
      </c>
      <c r="Y167" s="5">
        <v>4113.0550000000003</v>
      </c>
      <c r="Z167" s="5">
        <v>530.73900000000003</v>
      </c>
      <c r="AA167" s="5">
        <v>1788.931</v>
      </c>
      <c r="AB167" s="5">
        <v>15449.775</v>
      </c>
    </row>
    <row r="168" spans="1:28" ht="13.15" x14ac:dyDescent="0.4">
      <c r="A168" s="2">
        <v>2005</v>
      </c>
      <c r="B168" s="5">
        <v>306.13</v>
      </c>
      <c r="C168" s="5">
        <v>362.91</v>
      </c>
      <c r="D168" s="5">
        <v>3762.3249999999998</v>
      </c>
      <c r="E168" s="5">
        <v>1792</v>
      </c>
      <c r="F168" s="5">
        <v>17.866</v>
      </c>
      <c r="G168" s="5">
        <v>201.09800000000001</v>
      </c>
      <c r="H168" s="5">
        <v>1982.6289999999999</v>
      </c>
      <c r="I168" s="5">
        <v>2624.61</v>
      </c>
      <c r="J168" s="5">
        <v>219.69800000000001</v>
      </c>
      <c r="K168" s="5">
        <v>31779.136999999999</v>
      </c>
      <c r="L168" s="5">
        <v>1912.2529999999999</v>
      </c>
      <c r="M168" s="5">
        <v>197.00800000000001</v>
      </c>
      <c r="N168" s="5">
        <v>1737.653</v>
      </c>
      <c r="O168" s="5">
        <v>21.241</v>
      </c>
      <c r="P168" s="5">
        <v>29.247</v>
      </c>
      <c r="Q168" s="5">
        <v>42.439</v>
      </c>
      <c r="R168" s="5">
        <v>620.74699999999996</v>
      </c>
      <c r="S168" s="5">
        <v>3492.5909999999999</v>
      </c>
      <c r="T168" s="5">
        <v>1230.7159999999999</v>
      </c>
      <c r="U168" s="5">
        <v>185.11099999999999</v>
      </c>
      <c r="V168" s="5">
        <v>55.33</v>
      </c>
      <c r="W168" s="5">
        <v>33.143999999999998</v>
      </c>
      <c r="X168" s="5">
        <v>1028.7149999999999</v>
      </c>
      <c r="Y168" s="5">
        <v>4230.6400000000003</v>
      </c>
      <c r="Z168" s="5">
        <v>545.85799999999995</v>
      </c>
      <c r="AA168" s="5">
        <v>1837.9269999999999</v>
      </c>
      <c r="AB168" s="5">
        <v>15987.95</v>
      </c>
    </row>
    <row r="169" spans="1:28" ht="13.15" x14ac:dyDescent="0.4">
      <c r="A169" s="2">
        <v>2006</v>
      </c>
      <c r="B169" s="5">
        <v>316.70400000000001</v>
      </c>
      <c r="C169" s="5">
        <v>372.17</v>
      </c>
      <c r="D169" s="5">
        <v>4016.9189999999999</v>
      </c>
      <c r="E169" s="5">
        <v>1862.1</v>
      </c>
      <c r="F169" s="5">
        <v>19.61</v>
      </c>
      <c r="G169" s="5">
        <v>209.197</v>
      </c>
      <c r="H169" s="5">
        <v>2031.19</v>
      </c>
      <c r="I169" s="5">
        <v>2724.7</v>
      </c>
      <c r="J169" s="5">
        <v>232.11699999999999</v>
      </c>
      <c r="K169" s="5">
        <v>33033.163999999997</v>
      </c>
      <c r="L169" s="5">
        <v>2033.049</v>
      </c>
      <c r="M169" s="5">
        <v>206.834</v>
      </c>
      <c r="N169" s="5">
        <v>1768.768</v>
      </c>
      <c r="O169" s="5">
        <v>23.783000000000001</v>
      </c>
      <c r="P169" s="5">
        <v>31.414999999999999</v>
      </c>
      <c r="Q169" s="5">
        <v>44.991999999999997</v>
      </c>
      <c r="R169" s="5">
        <v>642.23599999999999</v>
      </c>
      <c r="S169" s="5">
        <v>3578.5610000000001</v>
      </c>
      <c r="T169" s="5">
        <v>1306.173</v>
      </c>
      <c r="U169" s="5">
        <v>188.119</v>
      </c>
      <c r="V169" s="5">
        <v>60.029000000000003</v>
      </c>
      <c r="W169" s="5">
        <v>35.048999999999999</v>
      </c>
      <c r="X169" s="5">
        <v>1070.8679999999999</v>
      </c>
      <c r="Y169" s="5">
        <v>4427.9049999999997</v>
      </c>
      <c r="Z169" s="5">
        <v>568.58199999999999</v>
      </c>
      <c r="AA169" s="5">
        <v>1881.7850000000001</v>
      </c>
      <c r="AB169" s="5">
        <v>16433.150000000001</v>
      </c>
    </row>
    <row r="170" spans="1:28" ht="13.15" x14ac:dyDescent="0.4">
      <c r="A170" s="2">
        <v>2007</v>
      </c>
      <c r="B170" s="5">
        <v>328.50900000000001</v>
      </c>
      <c r="C170" s="5">
        <v>385.85500000000002</v>
      </c>
      <c r="D170" s="5">
        <v>4240.6750000000002</v>
      </c>
      <c r="E170" s="5">
        <v>1879</v>
      </c>
      <c r="F170" s="5">
        <v>21.097000000000001</v>
      </c>
      <c r="G170" s="5">
        <v>220.28299999999999</v>
      </c>
      <c r="H170" s="5">
        <v>2080.4409999999998</v>
      </c>
      <c r="I170" s="5">
        <v>2805.95</v>
      </c>
      <c r="J170" s="5">
        <v>239.71600000000001</v>
      </c>
      <c r="K170" s="5">
        <v>33124.786999999997</v>
      </c>
      <c r="L170" s="5">
        <v>2204.9389999999999</v>
      </c>
      <c r="M170" s="5">
        <v>217.81800000000001</v>
      </c>
      <c r="N170" s="5">
        <v>1795.069</v>
      </c>
      <c r="O170" s="5">
        <v>26.148</v>
      </c>
      <c r="P170" s="5">
        <v>34.904000000000003</v>
      </c>
      <c r="Q170" s="5">
        <v>48.636000000000003</v>
      </c>
      <c r="R170" s="5">
        <v>666.46100000000001</v>
      </c>
      <c r="S170" s="5">
        <v>3682.84</v>
      </c>
      <c r="T170" s="5">
        <v>1398.4079999999999</v>
      </c>
      <c r="U170" s="5">
        <v>192.834</v>
      </c>
      <c r="V170" s="5">
        <v>66.531999999999996</v>
      </c>
      <c r="W170" s="5">
        <v>37.494999999999997</v>
      </c>
      <c r="X170" s="5">
        <v>1109.492</v>
      </c>
      <c r="Y170" s="5">
        <v>4580.1899999999996</v>
      </c>
      <c r="Z170" s="5">
        <v>590.83299999999997</v>
      </c>
      <c r="AA170" s="5">
        <v>1931.0940000000001</v>
      </c>
      <c r="AB170" s="5">
        <v>16762.45</v>
      </c>
    </row>
    <row r="171" spans="1:28" ht="13.15" x14ac:dyDescent="0.4">
      <c r="A171" s="2">
        <v>2008</v>
      </c>
      <c r="B171" s="5">
        <v>333.30700000000002</v>
      </c>
      <c r="C171" s="5">
        <v>387.58100000000002</v>
      </c>
      <c r="D171" s="5">
        <v>4354.5969999999998</v>
      </c>
      <c r="E171" s="5">
        <v>1869.4</v>
      </c>
      <c r="F171" s="5">
        <v>20.013999999999999</v>
      </c>
      <c r="G171" s="5">
        <v>222.01</v>
      </c>
      <c r="H171" s="5">
        <v>2085.7449999999999</v>
      </c>
      <c r="I171" s="5">
        <v>2832.87</v>
      </c>
      <c r="J171" s="5">
        <v>238.91200000000001</v>
      </c>
      <c r="K171" s="5">
        <v>33457.341</v>
      </c>
      <c r="L171" s="5">
        <v>2253.6579999999999</v>
      </c>
      <c r="M171" s="5">
        <v>208.05099999999999</v>
      </c>
      <c r="N171" s="5">
        <v>1777.799</v>
      </c>
      <c r="O171" s="5">
        <v>25.297999999999998</v>
      </c>
      <c r="P171" s="5">
        <v>35.817</v>
      </c>
      <c r="Q171" s="5">
        <v>48.488999999999997</v>
      </c>
      <c r="R171" s="5">
        <v>680.93700000000001</v>
      </c>
      <c r="S171" s="5">
        <v>3700.59</v>
      </c>
      <c r="T171" s="5">
        <v>1457.1410000000001</v>
      </c>
      <c r="U171" s="5">
        <v>193.45</v>
      </c>
      <c r="V171" s="5">
        <v>70.239999999999995</v>
      </c>
      <c r="W171" s="5">
        <v>38.811</v>
      </c>
      <c r="X171" s="5">
        <v>1119.356</v>
      </c>
      <c r="Y171" s="5">
        <v>4559.5529999999999</v>
      </c>
      <c r="Z171" s="5">
        <v>606.75800000000004</v>
      </c>
      <c r="AA171" s="5">
        <v>1926.7349999999999</v>
      </c>
      <c r="AB171" s="5">
        <v>16781.5</v>
      </c>
    </row>
    <row r="172" spans="1:28" ht="13.15" x14ac:dyDescent="0.4">
      <c r="A172" s="2">
        <v>2009</v>
      </c>
      <c r="B172" s="5">
        <v>320.75900000000001</v>
      </c>
      <c r="C172" s="5">
        <v>379.74799999999999</v>
      </c>
      <c r="D172" s="5">
        <v>4151.7889999999998</v>
      </c>
      <c r="E172" s="5">
        <v>1777.7</v>
      </c>
      <c r="F172" s="5">
        <v>17.085999999999999</v>
      </c>
      <c r="G172" s="5">
        <v>204.084</v>
      </c>
      <c r="H172" s="5">
        <v>2025.8150000000001</v>
      </c>
      <c r="I172" s="5">
        <v>2671.51</v>
      </c>
      <c r="J172" s="5">
        <v>228.637</v>
      </c>
      <c r="K172" s="5">
        <v>31249.870999999999</v>
      </c>
      <c r="L172" s="5">
        <v>2080.9430000000002</v>
      </c>
      <c r="M172" s="5">
        <v>197.45</v>
      </c>
      <c r="N172" s="5">
        <v>1683.914</v>
      </c>
      <c r="O172" s="5">
        <v>21.690999999999999</v>
      </c>
      <c r="P172" s="5">
        <v>30.501999999999999</v>
      </c>
      <c r="Q172" s="5">
        <v>46.917999999999999</v>
      </c>
      <c r="R172" s="5">
        <v>655.96400000000006</v>
      </c>
      <c r="S172" s="5">
        <v>3628.7849999999999</v>
      </c>
      <c r="T172" s="5">
        <v>1498.4110000000001</v>
      </c>
      <c r="U172" s="5">
        <v>187.41</v>
      </c>
      <c r="V172" s="5">
        <v>66.409000000000006</v>
      </c>
      <c r="W172" s="5">
        <v>35.881999999999998</v>
      </c>
      <c r="X172" s="5">
        <v>1077.203</v>
      </c>
      <c r="Y172" s="5">
        <v>4361.6769999999997</v>
      </c>
      <c r="Z172" s="5">
        <v>592.77300000000002</v>
      </c>
      <c r="AA172" s="5">
        <v>1837.817</v>
      </c>
      <c r="AB172" s="5">
        <v>16349.125</v>
      </c>
    </row>
    <row r="173" spans="1:28" ht="13.15" x14ac:dyDescent="0.4">
      <c r="A173" s="2">
        <v>2010</v>
      </c>
      <c r="B173" s="5">
        <v>326.65100000000001</v>
      </c>
      <c r="C173" s="5">
        <v>390.62599999999998</v>
      </c>
      <c r="D173" s="5">
        <v>4252.8810000000003</v>
      </c>
      <c r="E173" s="5">
        <v>1810.9</v>
      </c>
      <c r="F173" s="5">
        <v>17.504000000000001</v>
      </c>
      <c r="G173" s="5">
        <v>210.58600000000001</v>
      </c>
      <c r="H173" s="5">
        <v>2065.3069999999998</v>
      </c>
      <c r="I173" s="5">
        <v>2783.32</v>
      </c>
      <c r="J173" s="5">
        <v>216.113</v>
      </c>
      <c r="K173" s="5">
        <v>31586.199000000001</v>
      </c>
      <c r="L173" s="5">
        <v>2021.9929999999999</v>
      </c>
      <c r="M173" s="5">
        <v>200.77199999999999</v>
      </c>
      <c r="N173" s="5">
        <v>1712.7639999999999</v>
      </c>
      <c r="O173" s="5">
        <v>20.724</v>
      </c>
      <c r="P173" s="5">
        <v>31.006</v>
      </c>
      <c r="Q173" s="5">
        <v>48.683</v>
      </c>
      <c r="R173" s="5">
        <v>664.76099999999997</v>
      </c>
      <c r="S173" s="5">
        <v>3657.3449999999998</v>
      </c>
      <c r="T173" s="5">
        <v>1542.385</v>
      </c>
      <c r="U173" s="5">
        <v>190.667</v>
      </c>
      <c r="V173" s="5">
        <v>70.869</v>
      </c>
      <c r="W173" s="5">
        <v>36.363999999999997</v>
      </c>
      <c r="X173" s="5">
        <v>1078.981</v>
      </c>
      <c r="Y173" s="5">
        <v>4621.2889999999998</v>
      </c>
      <c r="Z173" s="5">
        <v>611.77499999999998</v>
      </c>
      <c r="AA173" s="5">
        <v>1878.96</v>
      </c>
      <c r="AB173" s="5">
        <v>16789.775000000001</v>
      </c>
    </row>
    <row r="174" spans="1:28" ht="13.15" x14ac:dyDescent="0.4">
      <c r="A174" s="2">
        <v>2011</v>
      </c>
      <c r="B174" s="5">
        <v>336.19900000000001</v>
      </c>
      <c r="C174" s="5">
        <v>397.245</v>
      </c>
      <c r="D174" s="5">
        <v>4327.7470000000003</v>
      </c>
      <c r="E174" s="5">
        <v>1835.1</v>
      </c>
      <c r="F174" s="5">
        <v>18.774999999999999</v>
      </c>
      <c r="G174" s="5">
        <v>215.95</v>
      </c>
      <c r="H174" s="5">
        <v>2110.5929999999998</v>
      </c>
      <c r="I174" s="5">
        <v>2892.27</v>
      </c>
      <c r="J174" s="5">
        <v>194.179</v>
      </c>
      <c r="K174" s="5">
        <v>32175.863000000001</v>
      </c>
      <c r="L174" s="5">
        <v>2059.3159999999998</v>
      </c>
      <c r="M174" s="5">
        <v>203.34299999999999</v>
      </c>
      <c r="N174" s="5">
        <v>1724.8779999999999</v>
      </c>
      <c r="O174" s="5">
        <v>21.257999999999999</v>
      </c>
      <c r="P174" s="5">
        <v>32.878</v>
      </c>
      <c r="Q174" s="5">
        <v>49.191000000000003</v>
      </c>
      <c r="R174" s="5">
        <v>675.06299999999999</v>
      </c>
      <c r="S174" s="5">
        <v>3697.7820000000002</v>
      </c>
      <c r="T174" s="5">
        <v>1620.154</v>
      </c>
      <c r="U174" s="5">
        <v>187.43299999999999</v>
      </c>
      <c r="V174" s="5">
        <v>72.762</v>
      </c>
      <c r="W174" s="5">
        <v>36.677</v>
      </c>
      <c r="X174" s="5">
        <v>1070.1959999999999</v>
      </c>
      <c r="Y174" s="5">
        <v>4768.9549999999999</v>
      </c>
      <c r="Z174" s="5">
        <v>623.42999999999995</v>
      </c>
      <c r="AA174" s="5">
        <v>1900.4760000000001</v>
      </c>
      <c r="AB174" s="5">
        <v>17052.400000000001</v>
      </c>
    </row>
    <row r="175" spans="1:28" ht="13.15" x14ac:dyDescent="0.4">
      <c r="A175" s="2">
        <v>2012</v>
      </c>
      <c r="B175" s="5">
        <v>338.48599999999999</v>
      </c>
      <c r="C175" s="5">
        <v>400.18099999999998</v>
      </c>
      <c r="D175" s="5">
        <v>4293.7740000000003</v>
      </c>
      <c r="E175" s="5">
        <v>1839.3</v>
      </c>
      <c r="F175" s="5">
        <v>19.381</v>
      </c>
      <c r="G175" s="5">
        <v>212.93299999999999</v>
      </c>
      <c r="H175" s="5">
        <v>2117.2020000000002</v>
      </c>
      <c r="I175" s="5">
        <v>2904.61</v>
      </c>
      <c r="J175" s="5">
        <v>180.41800000000001</v>
      </c>
      <c r="K175" s="5">
        <v>31773.591</v>
      </c>
      <c r="L175" s="5">
        <v>2081.2190000000001</v>
      </c>
      <c r="M175" s="5">
        <v>203.08</v>
      </c>
      <c r="N175" s="5">
        <v>1673.4590000000001</v>
      </c>
      <c r="O175" s="5">
        <v>22.754999999999999</v>
      </c>
      <c r="P175" s="5">
        <v>34.142000000000003</v>
      </c>
      <c r="Q175" s="5">
        <v>50.002000000000002</v>
      </c>
      <c r="R175" s="5">
        <v>668.101</v>
      </c>
      <c r="S175" s="5">
        <v>3798.2869999999998</v>
      </c>
      <c r="T175" s="5">
        <v>1645.19</v>
      </c>
      <c r="U175" s="5">
        <v>179.828</v>
      </c>
      <c r="V175" s="5">
        <v>73.721999999999994</v>
      </c>
      <c r="W175" s="5">
        <v>35.709000000000003</v>
      </c>
      <c r="X175" s="5">
        <v>1038.499</v>
      </c>
      <c r="Y175" s="5">
        <v>4740.8999999999996</v>
      </c>
      <c r="Z175" s="5">
        <v>630.91099999999994</v>
      </c>
      <c r="AA175" s="5">
        <v>1929.229</v>
      </c>
      <c r="AB175" s="5">
        <v>17442.775000000001</v>
      </c>
    </row>
    <row r="176" spans="1:28" ht="13.15" x14ac:dyDescent="0.4">
      <c r="A176" s="2">
        <v>2013</v>
      </c>
      <c r="B176" s="5">
        <v>338.57299999999998</v>
      </c>
      <c r="C176" s="5">
        <v>402.01900000000001</v>
      </c>
      <c r="D176" s="5">
        <v>4291.8029999999999</v>
      </c>
      <c r="E176" s="5">
        <v>1856.5</v>
      </c>
      <c r="F176" s="5">
        <v>19.664000000000001</v>
      </c>
      <c r="G176" s="5">
        <v>211.012</v>
      </c>
      <c r="H176" s="5">
        <v>2129.404</v>
      </c>
      <c r="I176" s="5">
        <v>2917.17</v>
      </c>
      <c r="J176" s="5">
        <v>175.87899999999999</v>
      </c>
      <c r="K176" s="5">
        <v>32346.316999999999</v>
      </c>
      <c r="L176" s="5">
        <v>2175.9659999999999</v>
      </c>
      <c r="M176" s="5">
        <v>205.46600000000001</v>
      </c>
      <c r="N176" s="5">
        <v>1642.6479999999999</v>
      </c>
      <c r="O176" s="5">
        <v>23.212</v>
      </c>
      <c r="P176" s="5">
        <v>35.353999999999999</v>
      </c>
      <c r="Q176" s="5">
        <v>51.588000000000001</v>
      </c>
      <c r="R176" s="5">
        <v>667.25300000000004</v>
      </c>
      <c r="S176" s="5">
        <v>3836.884</v>
      </c>
      <c r="T176" s="5">
        <v>1659.2819999999999</v>
      </c>
      <c r="U176" s="5">
        <v>178.16900000000001</v>
      </c>
      <c r="V176" s="5">
        <v>74.188000000000002</v>
      </c>
      <c r="W176" s="5">
        <v>35.341999999999999</v>
      </c>
      <c r="X176" s="5">
        <v>1023.9450000000001</v>
      </c>
      <c r="Y176" s="5">
        <v>4797.2110000000002</v>
      </c>
      <c r="Z176" s="5">
        <v>642.49699999999996</v>
      </c>
      <c r="AA176" s="5">
        <v>1963.807</v>
      </c>
      <c r="AB176" s="5">
        <v>17812.174999999999</v>
      </c>
    </row>
    <row r="177" spans="1:28" ht="13.15" x14ac:dyDescent="0.4">
      <c r="A177" s="2">
        <v>2014</v>
      </c>
      <c r="B177" s="5">
        <v>340.81200000000001</v>
      </c>
      <c r="C177" s="5">
        <v>408.36500000000001</v>
      </c>
      <c r="D177" s="5">
        <v>4388.8879999999999</v>
      </c>
      <c r="E177" s="5">
        <v>1886.5</v>
      </c>
      <c r="F177" s="5">
        <v>20.256</v>
      </c>
      <c r="G177" s="5">
        <v>210.24199999999999</v>
      </c>
      <c r="H177" s="5">
        <v>2149.7649999999999</v>
      </c>
      <c r="I177" s="5">
        <v>2981.84</v>
      </c>
      <c r="J177" s="5">
        <v>176.715</v>
      </c>
      <c r="K177" s="5">
        <v>33715.281999999999</v>
      </c>
      <c r="L177" s="5">
        <v>2212.6779999999999</v>
      </c>
      <c r="M177" s="5">
        <v>223.60599999999999</v>
      </c>
      <c r="N177" s="5">
        <v>1642.5719999999999</v>
      </c>
      <c r="O177" s="5">
        <v>23.652999999999999</v>
      </c>
      <c r="P177" s="5">
        <v>36.604999999999997</v>
      </c>
      <c r="Q177" s="5">
        <v>52.942</v>
      </c>
      <c r="R177" s="5">
        <v>676.755</v>
      </c>
      <c r="S177" s="5">
        <v>3915.4690000000001</v>
      </c>
      <c r="T177" s="5">
        <v>1722.9490000000001</v>
      </c>
      <c r="U177" s="5">
        <v>179.58</v>
      </c>
      <c r="V177" s="5">
        <v>76.188999999999993</v>
      </c>
      <c r="W177" s="5">
        <v>36.32</v>
      </c>
      <c r="X177" s="5">
        <v>1038.2560000000001</v>
      </c>
      <c r="Y177" s="5">
        <v>4924.7110000000002</v>
      </c>
      <c r="Z177" s="5">
        <v>657.39400000000001</v>
      </c>
      <c r="AA177" s="5">
        <v>2026.566</v>
      </c>
      <c r="AB177" s="5">
        <v>18261.7</v>
      </c>
    </row>
    <row r="178" spans="1:28" ht="13.15" x14ac:dyDescent="0.4">
      <c r="A178" s="2">
        <v>2015</v>
      </c>
      <c r="B178" s="5">
        <v>344.26900000000001</v>
      </c>
      <c r="C178" s="5">
        <v>416.70100000000002</v>
      </c>
      <c r="D178" s="5">
        <v>4625.3779999999997</v>
      </c>
      <c r="E178" s="5">
        <v>1930.7</v>
      </c>
      <c r="F178" s="5">
        <v>20.631</v>
      </c>
      <c r="G178" s="5">
        <v>211.38499999999999</v>
      </c>
      <c r="H178" s="5">
        <v>2173.69</v>
      </c>
      <c r="I178" s="5">
        <v>3026.19</v>
      </c>
      <c r="J178" s="5">
        <v>176.369</v>
      </c>
      <c r="K178" s="5">
        <v>34965.212</v>
      </c>
      <c r="L178" s="5">
        <v>2310.8490000000002</v>
      </c>
      <c r="M178" s="5">
        <v>278.334</v>
      </c>
      <c r="N178" s="5">
        <v>1655.355</v>
      </c>
      <c r="O178" s="5">
        <v>24.571999999999999</v>
      </c>
      <c r="P178" s="5">
        <v>37.345999999999997</v>
      </c>
      <c r="Q178" s="5">
        <v>54.143000000000001</v>
      </c>
      <c r="R178" s="5">
        <v>690.00800000000004</v>
      </c>
      <c r="S178" s="5">
        <v>3988.1930000000002</v>
      </c>
      <c r="T178" s="5">
        <v>1798.471</v>
      </c>
      <c r="U178" s="5">
        <v>182.798</v>
      </c>
      <c r="V178" s="5">
        <v>80.126000000000005</v>
      </c>
      <c r="W178" s="5">
        <v>37.122999999999998</v>
      </c>
      <c r="X178" s="5">
        <v>1078.0920000000001</v>
      </c>
      <c r="Y178" s="5">
        <v>5145.7950000000001</v>
      </c>
      <c r="Z178" s="5">
        <v>667.79700000000003</v>
      </c>
      <c r="AA178" s="5">
        <v>2071.5610000000001</v>
      </c>
      <c r="AB178" s="5">
        <v>18799.599999999999</v>
      </c>
    </row>
    <row r="179" spans="1:28" ht="13.15" x14ac:dyDescent="0.4">
      <c r="A179" s="2">
        <v>2016</v>
      </c>
      <c r="B179" s="5">
        <v>351.11799999999999</v>
      </c>
      <c r="C179" s="5">
        <v>421.98</v>
      </c>
      <c r="D179" s="5">
        <v>4742.7370000000001</v>
      </c>
      <c r="E179" s="5">
        <v>1993.4</v>
      </c>
      <c r="F179" s="5">
        <v>21.282</v>
      </c>
      <c r="G179" s="5">
        <v>217.328</v>
      </c>
      <c r="H179" s="5">
        <v>2197.502</v>
      </c>
      <c r="I179" s="5">
        <v>3093.67</v>
      </c>
      <c r="J179" s="5">
        <v>175.51</v>
      </c>
      <c r="K179" s="5">
        <v>35734.798000000003</v>
      </c>
      <c r="L179" s="5">
        <v>2456.5169999999998</v>
      </c>
      <c r="M179" s="5">
        <v>283.24799999999999</v>
      </c>
      <c r="N179" s="5">
        <v>1676.7660000000001</v>
      </c>
      <c r="O179" s="5">
        <v>25.154</v>
      </c>
      <c r="P179" s="5">
        <v>38.286000000000001</v>
      </c>
      <c r="Q179" s="5">
        <v>56.838000000000001</v>
      </c>
      <c r="R179" s="5">
        <v>705.13099999999997</v>
      </c>
      <c r="S179" s="5">
        <v>4034.645</v>
      </c>
      <c r="T179" s="5">
        <v>1851.5889999999999</v>
      </c>
      <c r="U179" s="5">
        <v>186.49</v>
      </c>
      <c r="V179" s="5">
        <v>81.683999999999997</v>
      </c>
      <c r="W179" s="5">
        <v>38.307000000000002</v>
      </c>
      <c r="X179" s="5">
        <v>1110.8399999999999</v>
      </c>
      <c r="Y179" s="5">
        <v>5252.3429999999998</v>
      </c>
      <c r="Z179" s="5">
        <v>681.71900000000005</v>
      </c>
      <c r="AA179" s="5">
        <v>2111.357</v>
      </c>
      <c r="AB179" s="5">
        <v>19141.674999999999</v>
      </c>
    </row>
    <row r="180" spans="1:28" ht="13.15" x14ac:dyDescent="0.4">
      <c r="A180" s="2">
        <v>2017</v>
      </c>
      <c r="B180" s="5">
        <v>359.04899999999998</v>
      </c>
      <c r="C180" s="5">
        <v>428.81400000000002</v>
      </c>
      <c r="D180" s="5">
        <v>4987.8760000000002</v>
      </c>
      <c r="E180" s="5">
        <v>2049.6</v>
      </c>
      <c r="F180" s="5">
        <v>22.515000000000001</v>
      </c>
      <c r="G180" s="5">
        <v>224.26599999999999</v>
      </c>
      <c r="H180" s="5">
        <v>2247.8560000000002</v>
      </c>
      <c r="I180" s="5">
        <v>3176.58</v>
      </c>
      <c r="J180" s="5">
        <v>177.42699999999999</v>
      </c>
      <c r="K180" s="5">
        <v>37261.379999999997</v>
      </c>
      <c r="L180" s="5">
        <v>2559.5650000000001</v>
      </c>
      <c r="M180" s="5">
        <v>309.62099999999998</v>
      </c>
      <c r="N180" s="5">
        <v>1704.732</v>
      </c>
      <c r="O180" s="5">
        <v>25.986999999999998</v>
      </c>
      <c r="P180" s="5">
        <v>39.926000000000002</v>
      </c>
      <c r="Q180" s="5">
        <v>57.585999999999999</v>
      </c>
      <c r="R180" s="5">
        <v>725.65700000000004</v>
      </c>
      <c r="S180" s="5">
        <v>4134.0469999999996</v>
      </c>
      <c r="T180" s="5">
        <v>1946.761</v>
      </c>
      <c r="U180" s="5">
        <v>193.029</v>
      </c>
      <c r="V180" s="5">
        <v>84.084000000000003</v>
      </c>
      <c r="W180" s="5">
        <v>40.152000000000001</v>
      </c>
      <c r="X180" s="5">
        <v>1143.9100000000001</v>
      </c>
      <c r="Y180" s="5">
        <v>5387.22</v>
      </c>
      <c r="Z180" s="5">
        <v>691.50599999999997</v>
      </c>
      <c r="AA180" s="5">
        <v>2167.415</v>
      </c>
      <c r="AB180" s="5">
        <v>19612.099999999999</v>
      </c>
    </row>
    <row r="181" spans="1:28" ht="13.15" x14ac:dyDescent="0.4">
      <c r="A181" s="2">
        <v>2018</v>
      </c>
      <c r="B181" s="5">
        <v>367.75700000000001</v>
      </c>
      <c r="C181" s="5">
        <v>436.50200000000001</v>
      </c>
      <c r="D181" s="5">
        <v>5148.49</v>
      </c>
      <c r="E181" s="5">
        <v>2090.4</v>
      </c>
      <c r="F181" s="5">
        <v>23.367000000000001</v>
      </c>
      <c r="G181" s="5">
        <v>226.822</v>
      </c>
      <c r="H181" s="5">
        <v>2289.7800000000002</v>
      </c>
      <c r="I181" s="5">
        <v>3207.83</v>
      </c>
      <c r="J181" s="5">
        <v>180.387</v>
      </c>
      <c r="K181" s="5">
        <v>39259.464</v>
      </c>
      <c r="L181" s="5">
        <v>2684.7069999999999</v>
      </c>
      <c r="M181" s="5">
        <v>335.84899999999999</v>
      </c>
      <c r="N181" s="5">
        <v>1720.5129999999999</v>
      </c>
      <c r="O181" s="5">
        <v>27.024000000000001</v>
      </c>
      <c r="P181" s="5">
        <v>41.52</v>
      </c>
      <c r="Q181" s="5">
        <v>58.287999999999997</v>
      </c>
      <c r="R181" s="5">
        <v>742.78899999999999</v>
      </c>
      <c r="S181" s="5">
        <v>4168.3159999999998</v>
      </c>
      <c r="T181" s="5">
        <v>2062.4989999999998</v>
      </c>
      <c r="U181" s="5">
        <v>198.529</v>
      </c>
      <c r="V181" s="5">
        <v>87.471999999999994</v>
      </c>
      <c r="W181" s="5">
        <v>41.941000000000003</v>
      </c>
      <c r="X181" s="5">
        <v>1170.027</v>
      </c>
      <c r="Y181" s="5">
        <v>5492.2719999999999</v>
      </c>
      <c r="Z181" s="5">
        <v>711.22699999999998</v>
      </c>
      <c r="AA181" s="5">
        <v>2197.8409999999999</v>
      </c>
      <c r="AB181" s="5">
        <v>20193.924999999999</v>
      </c>
    </row>
    <row r="182" spans="1:28" ht="13.15" x14ac:dyDescent="0.4">
      <c r="A182" s="2">
        <v>2019</v>
      </c>
      <c r="B182" s="5">
        <v>373.09100000000001</v>
      </c>
      <c r="C182" s="5">
        <v>446.28399999999999</v>
      </c>
      <c r="D182" s="5">
        <v>5304.4830000000002</v>
      </c>
      <c r="E182" s="5">
        <v>2121.6</v>
      </c>
      <c r="F182" s="5">
        <v>24.31</v>
      </c>
      <c r="G182" s="5">
        <v>229.59899999999999</v>
      </c>
      <c r="H182" s="5">
        <v>2331.98</v>
      </c>
      <c r="I182" s="5">
        <v>3242.17</v>
      </c>
      <c r="J182" s="5">
        <v>183.77699999999999</v>
      </c>
      <c r="K182" s="5">
        <v>41169.135000000002</v>
      </c>
      <c r="L182" s="5">
        <v>2734.6750000000002</v>
      </c>
      <c r="M182" s="5">
        <v>353.64100000000002</v>
      </c>
      <c r="N182" s="5">
        <v>1728.827</v>
      </c>
      <c r="O182" s="5">
        <v>27.183</v>
      </c>
      <c r="P182" s="5">
        <v>43.457999999999998</v>
      </c>
      <c r="Q182" s="5">
        <v>59.988</v>
      </c>
      <c r="R182" s="5">
        <v>757.31500000000005</v>
      </c>
      <c r="S182" s="5">
        <v>4215.1570000000002</v>
      </c>
      <c r="T182" s="5">
        <v>2154.2800000000002</v>
      </c>
      <c r="U182" s="5">
        <v>203.85499999999999</v>
      </c>
      <c r="V182" s="5">
        <v>89.668999999999997</v>
      </c>
      <c r="W182" s="5">
        <v>43.417999999999999</v>
      </c>
      <c r="X182" s="5">
        <v>1193.232</v>
      </c>
      <c r="Y182" s="5">
        <v>5601.36</v>
      </c>
      <c r="Z182" s="5">
        <v>719.45299999999997</v>
      </c>
      <c r="AA182" s="5">
        <v>2233.9209999999998</v>
      </c>
      <c r="AB182" s="5">
        <v>20692.099999999999</v>
      </c>
    </row>
    <row r="183" spans="1:28" ht="13.15" x14ac:dyDescent="0.4">
      <c r="A183" s="2">
        <v>2020</v>
      </c>
      <c r="B183" s="5">
        <v>348.34399999999999</v>
      </c>
      <c r="C183" s="5">
        <v>422.80599999999998</v>
      </c>
      <c r="D183" s="5">
        <v>5012.5789999999997</v>
      </c>
      <c r="E183" s="5">
        <v>2070.1999999999998</v>
      </c>
      <c r="F183" s="5">
        <v>24.074999999999999</v>
      </c>
      <c r="G183" s="5">
        <v>224.19200000000001</v>
      </c>
      <c r="H183" s="5">
        <v>2156.1379999999999</v>
      </c>
      <c r="I183" s="5">
        <v>3118.02</v>
      </c>
      <c r="J183" s="5">
        <v>166.65600000000001</v>
      </c>
      <c r="K183" s="5">
        <v>39301.887000000002</v>
      </c>
      <c r="L183" s="5">
        <v>2544.8760000000002</v>
      </c>
      <c r="M183" s="5">
        <v>377.04199999999997</v>
      </c>
      <c r="N183" s="5">
        <v>1573.6790000000001</v>
      </c>
      <c r="O183" s="5">
        <v>26.228000000000002</v>
      </c>
      <c r="P183" s="5">
        <v>43.447000000000003</v>
      </c>
      <c r="Q183" s="5">
        <v>59.442</v>
      </c>
      <c r="R183" s="5">
        <v>727.89700000000005</v>
      </c>
      <c r="S183" s="5">
        <v>4161.28</v>
      </c>
      <c r="T183" s="5">
        <v>2110.761</v>
      </c>
      <c r="U183" s="5">
        <v>186.934</v>
      </c>
      <c r="V183" s="5">
        <v>86.677999999999997</v>
      </c>
      <c r="W183" s="5">
        <v>41.576999999999998</v>
      </c>
      <c r="X183" s="5">
        <v>1060.0070000000001</v>
      </c>
      <c r="Y183" s="5">
        <v>5479.7979999999998</v>
      </c>
      <c r="Z183" s="5">
        <v>703.10599999999999</v>
      </c>
      <c r="AA183" s="5">
        <v>2002.489</v>
      </c>
      <c r="AB183" s="5">
        <v>20234.075000000001</v>
      </c>
    </row>
    <row r="184" spans="1:28" ht="13.15" x14ac:dyDescent="0.4">
      <c r="A184" s="2">
        <v>2021</v>
      </c>
      <c r="B184" s="5">
        <v>363.10700000000003</v>
      </c>
      <c r="C184" s="5">
        <v>451.77199999999999</v>
      </c>
      <c r="D184" s="5">
        <v>5190.6769999999997</v>
      </c>
      <c r="E184" s="5">
        <v>2211.9</v>
      </c>
      <c r="F184" s="5">
        <v>25.82</v>
      </c>
      <c r="G184" s="5">
        <v>230.55500000000001</v>
      </c>
      <c r="H184" s="5">
        <v>2292.4180000000001</v>
      </c>
      <c r="I184" s="5">
        <v>3216.82</v>
      </c>
      <c r="J184" s="5">
        <v>180.62100000000001</v>
      </c>
      <c r="K184" s="5">
        <v>42086.709000000003</v>
      </c>
      <c r="L184" s="5">
        <v>2675.9050000000002</v>
      </c>
      <c r="M184" s="5">
        <v>434.06900000000002</v>
      </c>
      <c r="N184" s="5">
        <v>1704.4559999999999</v>
      </c>
      <c r="O184" s="5">
        <v>27.994</v>
      </c>
      <c r="P184" s="5">
        <v>46.177</v>
      </c>
      <c r="Q184" s="5">
        <v>63.703000000000003</v>
      </c>
      <c r="R184" s="5">
        <v>772.96900000000005</v>
      </c>
      <c r="S184" s="5">
        <v>4323.9309999999996</v>
      </c>
      <c r="T184" s="5">
        <v>2257.143</v>
      </c>
      <c r="U184" s="5">
        <v>197.65899999999999</v>
      </c>
      <c r="V184" s="5">
        <v>90.828999999999994</v>
      </c>
      <c r="W184" s="5">
        <v>44.997999999999998</v>
      </c>
      <c r="X184" s="5">
        <v>1127.846</v>
      </c>
      <c r="Y184" s="5">
        <v>5816.6419999999998</v>
      </c>
      <c r="Z184" s="5">
        <v>741.05499999999995</v>
      </c>
      <c r="AA184" s="5">
        <v>2176.203</v>
      </c>
      <c r="AB184" s="5">
        <v>21407.674999999999</v>
      </c>
    </row>
    <row r="185" spans="1:28" ht="13.15" x14ac:dyDescent="0.4">
      <c r="A185" s="2">
        <v>2022</v>
      </c>
      <c r="B185" s="5">
        <v>380.55900000000003</v>
      </c>
      <c r="C185" s="5">
        <v>465.37</v>
      </c>
      <c r="D185" s="5">
        <v>5311.51</v>
      </c>
      <c r="E185" s="5">
        <v>2272.3000000000002</v>
      </c>
      <c r="F185" s="5">
        <v>25.701000000000001</v>
      </c>
      <c r="G185" s="5">
        <v>233.63399999999999</v>
      </c>
      <c r="H185" s="5">
        <v>2350.3270000000002</v>
      </c>
      <c r="I185" s="5">
        <v>3274.86</v>
      </c>
      <c r="J185" s="5">
        <v>190.65899999999999</v>
      </c>
      <c r="K185" s="5">
        <v>44003.571000000004</v>
      </c>
      <c r="L185" s="5">
        <v>2913.56</v>
      </c>
      <c r="M185" s="5">
        <v>475.01600000000002</v>
      </c>
      <c r="N185" s="5">
        <v>1772.3969999999999</v>
      </c>
      <c r="O185" s="5">
        <v>28.821000000000002</v>
      </c>
      <c r="P185" s="5">
        <v>47.304000000000002</v>
      </c>
      <c r="Q185" s="5">
        <v>64.581999999999994</v>
      </c>
      <c r="R185" s="5">
        <v>806.41</v>
      </c>
      <c r="S185" s="5">
        <v>4453.8919999999998</v>
      </c>
      <c r="T185" s="5">
        <v>2375.877</v>
      </c>
      <c r="U185" s="5">
        <v>211.154</v>
      </c>
      <c r="V185" s="5">
        <v>92.418999999999997</v>
      </c>
      <c r="W185" s="5">
        <v>46.104999999999997</v>
      </c>
      <c r="X185" s="5">
        <v>1192.9359999999999</v>
      </c>
      <c r="Y185" s="5">
        <v>5971.5510000000004</v>
      </c>
      <c r="Z185" s="5">
        <v>760.80799999999999</v>
      </c>
      <c r="AA185" s="5">
        <v>2270.7640000000001</v>
      </c>
      <c r="AB185" s="5">
        <v>21822.05</v>
      </c>
    </row>
    <row r="187" spans="1:28" x14ac:dyDescent="0.35">
      <c r="A187" t="s">
        <v>32</v>
      </c>
      <c r="B187" t="s">
        <v>1</v>
      </c>
      <c r="C187" t="s">
        <v>2</v>
      </c>
      <c r="D187" t="s">
        <v>3</v>
      </c>
      <c r="E187" t="s">
        <v>4</v>
      </c>
      <c r="F187" t="s">
        <v>5</v>
      </c>
      <c r="G187" t="s">
        <v>6</v>
      </c>
      <c r="H187" t="s">
        <v>7</v>
      </c>
      <c r="I187" t="s">
        <v>8</v>
      </c>
      <c r="J187" t="s">
        <v>9</v>
      </c>
      <c r="K187" t="s">
        <v>10</v>
      </c>
      <c r="L187" t="s">
        <v>11</v>
      </c>
      <c r="M187" t="s">
        <v>12</v>
      </c>
      <c r="N187" t="s">
        <v>13</v>
      </c>
      <c r="O187" t="s">
        <v>14</v>
      </c>
      <c r="P187" t="s">
        <v>15</v>
      </c>
      <c r="Q187" t="s">
        <v>16</v>
      </c>
      <c r="R187" t="s">
        <v>17</v>
      </c>
      <c r="S187" t="s">
        <v>18</v>
      </c>
      <c r="T187" t="s">
        <v>19</v>
      </c>
      <c r="U187" t="s">
        <v>20</v>
      </c>
      <c r="V187" t="s">
        <v>21</v>
      </c>
      <c r="W187" t="s">
        <v>22</v>
      </c>
      <c r="X187" t="s">
        <v>23</v>
      </c>
      <c r="Y187" t="s">
        <v>24</v>
      </c>
      <c r="Z187" t="s">
        <v>25</v>
      </c>
      <c r="AA187" t="s">
        <v>26</v>
      </c>
      <c r="AB187" t="s">
        <v>27</v>
      </c>
    </row>
    <row r="188" spans="1:28" x14ac:dyDescent="0.35">
      <c r="A188">
        <v>1980</v>
      </c>
      <c r="B188" t="s">
        <v>28</v>
      </c>
      <c r="C188">
        <v>5.9559628566780578</v>
      </c>
      <c r="D188" t="s">
        <v>28</v>
      </c>
      <c r="E188">
        <v>14.244999999999999</v>
      </c>
      <c r="F188" t="s">
        <v>28</v>
      </c>
      <c r="G188">
        <v>0.32200000000000001</v>
      </c>
      <c r="H188">
        <v>5.508</v>
      </c>
      <c r="I188" t="s">
        <v>28</v>
      </c>
      <c r="J188" t="s">
        <v>28</v>
      </c>
      <c r="K188" t="s">
        <v>28</v>
      </c>
      <c r="L188">
        <v>0.28110486891385766</v>
      </c>
      <c r="M188">
        <v>0.80674359952170716</v>
      </c>
      <c r="N188" t="s">
        <v>28</v>
      </c>
      <c r="O188" t="s">
        <v>28</v>
      </c>
      <c r="P188" t="s">
        <v>28</v>
      </c>
      <c r="Q188" t="s">
        <v>28</v>
      </c>
      <c r="R188" t="s">
        <v>28</v>
      </c>
      <c r="S188">
        <v>11.183623998575735</v>
      </c>
      <c r="T188" t="s">
        <v>28</v>
      </c>
      <c r="U188">
        <v>0.192</v>
      </c>
      <c r="V188" t="s">
        <v>28</v>
      </c>
      <c r="W188" t="s">
        <v>28</v>
      </c>
      <c r="X188">
        <v>0.66097074374781839</v>
      </c>
      <c r="Y188">
        <v>21.794750070152496</v>
      </c>
      <c r="Z188" t="s">
        <v>28</v>
      </c>
      <c r="AA188">
        <v>11.31</v>
      </c>
      <c r="AB188">
        <v>120</v>
      </c>
    </row>
    <row r="189" spans="1:28" x14ac:dyDescent="0.35">
      <c r="A189">
        <v>1981</v>
      </c>
      <c r="B189" t="s">
        <v>28</v>
      </c>
      <c r="C189">
        <v>7.9267674247600493</v>
      </c>
      <c r="D189" t="s">
        <v>28</v>
      </c>
      <c r="E189">
        <v>20.928000000000001</v>
      </c>
      <c r="F189" t="s">
        <v>28</v>
      </c>
      <c r="G189">
        <v>0.39300000000000002</v>
      </c>
      <c r="H189">
        <v>8.6690000000000005</v>
      </c>
      <c r="I189" t="s">
        <v>28</v>
      </c>
      <c r="J189" t="s">
        <v>28</v>
      </c>
      <c r="K189" t="s">
        <v>28</v>
      </c>
      <c r="L189">
        <v>0.50488639200998742</v>
      </c>
      <c r="M189">
        <v>1.1043132910228108</v>
      </c>
      <c r="N189" t="s">
        <v>28</v>
      </c>
      <c r="O189" t="s">
        <v>28</v>
      </c>
      <c r="P189" t="s">
        <v>28</v>
      </c>
      <c r="Q189" t="s">
        <v>28</v>
      </c>
      <c r="R189" t="s">
        <v>28</v>
      </c>
      <c r="S189">
        <v>12.406832873419958</v>
      </c>
      <c r="T189" t="s">
        <v>28</v>
      </c>
      <c r="U189">
        <v>0.40089999999999998</v>
      </c>
      <c r="V189" t="s">
        <v>28</v>
      </c>
      <c r="W189" t="s">
        <v>28</v>
      </c>
      <c r="X189">
        <v>0.80818427099421408</v>
      </c>
      <c r="Y189">
        <v>31.061379945748811</v>
      </c>
      <c r="Z189" t="s">
        <v>28</v>
      </c>
      <c r="AA189">
        <v>13.236000000000001</v>
      </c>
      <c r="AB189">
        <v>141.30000000000001</v>
      </c>
    </row>
    <row r="190" spans="1:28" x14ac:dyDescent="0.35">
      <c r="A190">
        <v>1982</v>
      </c>
      <c r="B190" t="s">
        <v>28</v>
      </c>
      <c r="C190">
        <v>9.751517995770298</v>
      </c>
      <c r="D190" t="s">
        <v>28</v>
      </c>
      <c r="E190">
        <v>27.152000000000001</v>
      </c>
      <c r="F190" t="s">
        <v>28</v>
      </c>
      <c r="G190">
        <v>0.503</v>
      </c>
      <c r="H190">
        <v>10.253</v>
      </c>
      <c r="I190" t="s">
        <v>28</v>
      </c>
      <c r="J190" t="s">
        <v>28</v>
      </c>
      <c r="K190" t="s">
        <v>28</v>
      </c>
      <c r="L190">
        <v>0.87859051186017467</v>
      </c>
      <c r="M190">
        <v>1.5833115756070639</v>
      </c>
      <c r="N190" t="s">
        <v>28</v>
      </c>
      <c r="O190" t="s">
        <v>28</v>
      </c>
      <c r="P190" t="s">
        <v>28</v>
      </c>
      <c r="Q190" t="s">
        <v>28</v>
      </c>
      <c r="R190" t="s">
        <v>28</v>
      </c>
      <c r="S190">
        <v>13.341887528930016</v>
      </c>
      <c r="T190" t="s">
        <v>28</v>
      </c>
      <c r="U190">
        <v>0.54310000000000003</v>
      </c>
      <c r="V190" t="s">
        <v>28</v>
      </c>
      <c r="W190" t="s">
        <v>28</v>
      </c>
      <c r="X190">
        <v>1.1347955260935829</v>
      </c>
      <c r="Y190">
        <v>43.906463297269838</v>
      </c>
      <c r="Z190" t="s">
        <v>28</v>
      </c>
      <c r="AA190">
        <v>14.558999999999999</v>
      </c>
      <c r="AB190">
        <v>158.74999999999997</v>
      </c>
    </row>
    <row r="191" spans="1:28" x14ac:dyDescent="0.35">
      <c r="A191">
        <v>1983</v>
      </c>
      <c r="B191" t="s">
        <v>28</v>
      </c>
      <c r="C191">
        <v>10.778004385879296</v>
      </c>
      <c r="D191" t="s">
        <v>28</v>
      </c>
      <c r="E191">
        <v>40.506999999999998</v>
      </c>
      <c r="F191" t="s">
        <v>28</v>
      </c>
      <c r="G191">
        <v>0.67900000000000005</v>
      </c>
      <c r="H191">
        <v>14.355</v>
      </c>
      <c r="I191" t="s">
        <v>28</v>
      </c>
      <c r="J191" t="s">
        <v>28</v>
      </c>
      <c r="K191" t="s">
        <v>28</v>
      </c>
      <c r="L191">
        <v>2.2389176029962541</v>
      </c>
      <c r="M191">
        <v>1.8061147683958789</v>
      </c>
      <c r="N191" t="s">
        <v>28</v>
      </c>
      <c r="O191" t="s">
        <v>28</v>
      </c>
      <c r="P191" t="s">
        <v>28</v>
      </c>
      <c r="Q191" t="s">
        <v>28</v>
      </c>
      <c r="R191" t="s">
        <v>28</v>
      </c>
      <c r="S191">
        <v>15.523295976499892</v>
      </c>
      <c r="T191" t="s">
        <v>28</v>
      </c>
      <c r="U191">
        <v>0.79849999999999999</v>
      </c>
      <c r="V191" t="s">
        <v>28</v>
      </c>
      <c r="W191" t="s">
        <v>28</v>
      </c>
      <c r="X191">
        <v>1.730801598819899</v>
      </c>
      <c r="Y191">
        <v>51.544871605400253</v>
      </c>
      <c r="Z191">
        <v>3.5467435659034798</v>
      </c>
      <c r="AA191">
        <v>14.885999999999999</v>
      </c>
      <c r="AB191">
        <v>176.625</v>
      </c>
    </row>
    <row r="192" spans="1:28" x14ac:dyDescent="0.35">
      <c r="A192">
        <v>1984</v>
      </c>
      <c r="B192" t="s">
        <v>28</v>
      </c>
      <c r="C192">
        <v>11.845266751260782</v>
      </c>
      <c r="D192" t="s">
        <v>28</v>
      </c>
      <c r="E192">
        <v>53.213000000000001</v>
      </c>
      <c r="F192" t="s">
        <v>28</v>
      </c>
      <c r="G192">
        <v>0.84199999999999997</v>
      </c>
      <c r="H192">
        <v>16.484999999999999</v>
      </c>
      <c r="I192" t="s">
        <v>28</v>
      </c>
      <c r="J192" t="s">
        <v>28</v>
      </c>
      <c r="K192" t="s">
        <v>28</v>
      </c>
      <c r="L192">
        <v>2.8044344569288384</v>
      </c>
      <c r="M192">
        <v>2.0282086409124354</v>
      </c>
      <c r="N192" t="s">
        <v>28</v>
      </c>
      <c r="O192" t="s">
        <v>28</v>
      </c>
      <c r="P192" t="s">
        <v>28</v>
      </c>
      <c r="Q192" t="s">
        <v>28</v>
      </c>
      <c r="R192" t="s">
        <v>28</v>
      </c>
      <c r="S192">
        <v>17.379518337190646</v>
      </c>
      <c r="T192" t="s">
        <v>28</v>
      </c>
      <c r="U192">
        <v>1.1008</v>
      </c>
      <c r="V192" t="s">
        <v>28</v>
      </c>
      <c r="W192" t="s">
        <v>28</v>
      </c>
      <c r="X192">
        <v>3.0354588556404973</v>
      </c>
      <c r="Y192">
        <v>61.034587015038674</v>
      </c>
      <c r="Z192">
        <v>3.507660992174515</v>
      </c>
      <c r="AA192">
        <v>16.61</v>
      </c>
      <c r="AB192">
        <v>198.55</v>
      </c>
    </row>
    <row r="193" spans="1:28" x14ac:dyDescent="0.35">
      <c r="A193">
        <v>1985</v>
      </c>
      <c r="B193" t="s">
        <v>28</v>
      </c>
      <c r="C193">
        <v>13.395986334797469</v>
      </c>
      <c r="D193" t="s">
        <v>28</v>
      </c>
      <c r="E193">
        <v>59.540999999999997</v>
      </c>
      <c r="F193" t="s">
        <v>28</v>
      </c>
      <c r="G193">
        <v>1.006</v>
      </c>
      <c r="H193">
        <v>19.143999999999998</v>
      </c>
      <c r="I193" t="s">
        <v>28</v>
      </c>
      <c r="J193" t="s">
        <v>28</v>
      </c>
      <c r="K193" t="s">
        <v>28</v>
      </c>
      <c r="L193">
        <v>4.0435006242197238</v>
      </c>
      <c r="M193">
        <v>2.399211101913171</v>
      </c>
      <c r="N193" t="s">
        <v>28</v>
      </c>
      <c r="O193" t="s">
        <v>28</v>
      </c>
      <c r="P193" t="s">
        <v>28</v>
      </c>
      <c r="Q193" t="s">
        <v>28</v>
      </c>
      <c r="R193" t="s">
        <v>28</v>
      </c>
      <c r="S193">
        <v>20.127977256542614</v>
      </c>
      <c r="T193" t="s">
        <v>28</v>
      </c>
      <c r="U193">
        <v>1.5432000000000001</v>
      </c>
      <c r="V193" t="s">
        <v>28</v>
      </c>
      <c r="W193" t="s">
        <v>28</v>
      </c>
      <c r="X193">
        <v>5.7842389358089275</v>
      </c>
      <c r="Y193">
        <v>73.26391391513117</v>
      </c>
      <c r="Z193">
        <v>3.6102527482130453</v>
      </c>
      <c r="AA193">
        <v>18.201000000000001</v>
      </c>
      <c r="AB193">
        <v>212.90000000000003</v>
      </c>
    </row>
    <row r="194" spans="1:28" x14ac:dyDescent="0.35">
      <c r="A194">
        <v>1986</v>
      </c>
      <c r="B194" t="s">
        <v>28</v>
      </c>
      <c r="C194">
        <v>14.268715457946971</v>
      </c>
      <c r="D194" t="s">
        <v>28</v>
      </c>
      <c r="E194">
        <v>57.542000000000002</v>
      </c>
      <c r="F194" t="s">
        <v>28</v>
      </c>
      <c r="G194">
        <v>1.02</v>
      </c>
      <c r="H194">
        <v>20.811</v>
      </c>
      <c r="I194" t="s">
        <v>28</v>
      </c>
      <c r="J194" t="s">
        <v>28</v>
      </c>
      <c r="K194" t="s">
        <v>28</v>
      </c>
      <c r="L194">
        <v>4.8879176029962528</v>
      </c>
      <c r="M194">
        <v>2.3968905373436344</v>
      </c>
      <c r="N194" t="s">
        <v>28</v>
      </c>
      <c r="O194" t="s">
        <v>28</v>
      </c>
      <c r="P194" t="s">
        <v>28</v>
      </c>
      <c r="Q194" t="s">
        <v>28</v>
      </c>
      <c r="R194" t="s">
        <v>28</v>
      </c>
      <c r="S194">
        <v>25.835513841908465</v>
      </c>
      <c r="T194" t="s">
        <v>28</v>
      </c>
      <c r="U194">
        <v>1.9592000000000001</v>
      </c>
      <c r="V194" t="s">
        <v>28</v>
      </c>
      <c r="W194" t="s">
        <v>28</v>
      </c>
      <c r="X194">
        <v>7.6199376398059915</v>
      </c>
      <c r="Y194">
        <v>70.558623276068175</v>
      </c>
      <c r="Z194">
        <v>3.6639912870903708</v>
      </c>
      <c r="AA194">
        <v>18.305</v>
      </c>
      <c r="AB194">
        <v>225.09999999999997</v>
      </c>
    </row>
    <row r="195" spans="1:28" x14ac:dyDescent="0.35">
      <c r="A195">
        <v>1987</v>
      </c>
      <c r="B195" t="s">
        <v>28</v>
      </c>
      <c r="C195">
        <v>14.056618760370917</v>
      </c>
      <c r="D195" t="s">
        <v>28</v>
      </c>
      <c r="E195">
        <v>56.395000000000003</v>
      </c>
      <c r="F195" t="s">
        <v>28</v>
      </c>
      <c r="G195">
        <v>1.081</v>
      </c>
      <c r="H195">
        <v>21.082000000000001</v>
      </c>
      <c r="I195" t="s">
        <v>28</v>
      </c>
      <c r="J195" t="s">
        <v>28</v>
      </c>
      <c r="K195" t="s">
        <v>28</v>
      </c>
      <c r="L195">
        <v>5.6573732833957537</v>
      </c>
      <c r="M195">
        <v>2.5561552018027958</v>
      </c>
      <c r="N195" t="s">
        <v>28</v>
      </c>
      <c r="O195" t="s">
        <v>28</v>
      </c>
      <c r="P195" t="s">
        <v>28</v>
      </c>
      <c r="Q195" t="s">
        <v>28</v>
      </c>
      <c r="R195" t="s">
        <v>28</v>
      </c>
      <c r="S195">
        <v>27.844492656222169</v>
      </c>
      <c r="T195" t="s">
        <v>28</v>
      </c>
      <c r="U195">
        <v>2.2582</v>
      </c>
      <c r="V195" t="s">
        <v>28</v>
      </c>
      <c r="W195" t="s">
        <v>28</v>
      </c>
      <c r="X195">
        <v>7.4852404128791212</v>
      </c>
      <c r="Y195">
        <v>66.700555804986578</v>
      </c>
      <c r="Z195">
        <v>3.6395646785097675</v>
      </c>
      <c r="AA195">
        <v>19.052</v>
      </c>
      <c r="AB195">
        <v>239.79999999999998</v>
      </c>
    </row>
    <row r="196" spans="1:28" x14ac:dyDescent="0.35">
      <c r="A196">
        <v>1988</v>
      </c>
      <c r="B196">
        <v>3.5065864229764996</v>
      </c>
      <c r="C196">
        <v>14.748783237351553</v>
      </c>
      <c r="D196" t="s">
        <v>28</v>
      </c>
      <c r="E196">
        <v>55.648000000000003</v>
      </c>
      <c r="F196" t="s">
        <v>28</v>
      </c>
      <c r="G196">
        <v>1.1930000000000001</v>
      </c>
      <c r="H196">
        <v>21.927</v>
      </c>
      <c r="I196" t="s">
        <v>28</v>
      </c>
      <c r="J196">
        <v>1.6430085116577078</v>
      </c>
      <c r="K196" t="s">
        <v>28</v>
      </c>
      <c r="L196">
        <v>9.1375617977528041</v>
      </c>
      <c r="M196">
        <v>2.5711941369762981</v>
      </c>
      <c r="N196">
        <v>47.870932902779174</v>
      </c>
      <c r="O196" t="s">
        <v>28</v>
      </c>
      <c r="P196" t="s">
        <v>28</v>
      </c>
      <c r="Q196" t="s">
        <v>28</v>
      </c>
      <c r="R196" t="s">
        <v>28</v>
      </c>
      <c r="S196">
        <v>26.250965105928408</v>
      </c>
      <c r="T196" t="s">
        <v>28</v>
      </c>
      <c r="U196">
        <v>2.3005999999999998</v>
      </c>
      <c r="V196" t="s">
        <v>28</v>
      </c>
      <c r="W196" t="s">
        <v>28</v>
      </c>
      <c r="X196">
        <v>8.0216458783328033</v>
      </c>
      <c r="Y196">
        <v>62.696119997089994</v>
      </c>
      <c r="Z196">
        <v>3.6737619305226112</v>
      </c>
      <c r="AA196">
        <v>19.373999999999999</v>
      </c>
      <c r="AB196">
        <v>255.77499999999995</v>
      </c>
    </row>
    <row r="197" spans="1:28" x14ac:dyDescent="0.35">
      <c r="A197">
        <v>1989</v>
      </c>
      <c r="B197">
        <v>3.742630324161476</v>
      </c>
      <c r="C197">
        <v>18.153320396941599</v>
      </c>
      <c r="D197" t="s">
        <v>28</v>
      </c>
      <c r="E197">
        <v>55.624000000000002</v>
      </c>
      <c r="F197" t="s">
        <v>28</v>
      </c>
      <c r="G197">
        <v>1.204</v>
      </c>
      <c r="H197">
        <v>24.456</v>
      </c>
      <c r="I197" t="s">
        <v>28</v>
      </c>
      <c r="J197">
        <v>1.9288052467936443</v>
      </c>
      <c r="K197" t="s">
        <v>28</v>
      </c>
      <c r="L197">
        <v>12.354283395755299</v>
      </c>
      <c r="M197">
        <v>2.5840609549172524</v>
      </c>
      <c r="N197">
        <v>58.074655587032375</v>
      </c>
      <c r="O197" t="s">
        <v>28</v>
      </c>
      <c r="P197" t="s">
        <v>28</v>
      </c>
      <c r="Q197" t="s">
        <v>28</v>
      </c>
      <c r="R197" t="s">
        <v>28</v>
      </c>
      <c r="S197">
        <v>28.596702465729017</v>
      </c>
      <c r="T197" t="s">
        <v>28</v>
      </c>
      <c r="U197">
        <v>2.5709</v>
      </c>
      <c r="V197" t="s">
        <v>28</v>
      </c>
      <c r="W197" t="s">
        <v>28</v>
      </c>
      <c r="X197">
        <v>9.3006747648942021</v>
      </c>
      <c r="Y197">
        <v>66.797461738326149</v>
      </c>
      <c r="Z197">
        <v>3.869174799167431</v>
      </c>
      <c r="AA197">
        <v>20.46</v>
      </c>
      <c r="AB197">
        <v>278.57500000000005</v>
      </c>
    </row>
    <row r="198" spans="1:28" x14ac:dyDescent="0.35">
      <c r="A198">
        <v>1990</v>
      </c>
      <c r="B198">
        <v>4.2070519052018449</v>
      </c>
      <c r="C198">
        <v>20.154424493248737</v>
      </c>
      <c r="D198" t="s">
        <v>28</v>
      </c>
      <c r="E198">
        <v>58.292000000000002</v>
      </c>
      <c r="F198" t="s">
        <v>28</v>
      </c>
      <c r="G198">
        <v>1.2470000000000001</v>
      </c>
      <c r="H198">
        <v>28.114999999999998</v>
      </c>
      <c r="I198" t="s">
        <v>28</v>
      </c>
      <c r="J198">
        <v>3.2196667424392302</v>
      </c>
      <c r="K198" t="s">
        <v>28</v>
      </c>
      <c r="L198">
        <v>15.185174781523088</v>
      </c>
      <c r="M198">
        <v>3.0075285228926849</v>
      </c>
      <c r="N198">
        <v>70.697364252466272</v>
      </c>
      <c r="O198" t="s">
        <v>28</v>
      </c>
      <c r="P198" t="s">
        <v>28</v>
      </c>
      <c r="Q198" t="s">
        <v>28</v>
      </c>
      <c r="R198" t="s">
        <v>28</v>
      </c>
      <c r="S198">
        <v>29.870830158447564</v>
      </c>
      <c r="T198" t="s">
        <v>28</v>
      </c>
      <c r="U198">
        <v>3.927</v>
      </c>
      <c r="V198" t="s">
        <v>28</v>
      </c>
      <c r="W198" t="s">
        <v>28</v>
      </c>
      <c r="X198">
        <v>11.126837517236932</v>
      </c>
      <c r="Y198">
        <v>68.613438551637458</v>
      </c>
      <c r="Z198">
        <v>4.4636067580100001</v>
      </c>
      <c r="AA198">
        <v>20.52</v>
      </c>
      <c r="AB198">
        <v>299.25</v>
      </c>
    </row>
    <row r="199" spans="1:28" x14ac:dyDescent="0.35">
      <c r="A199">
        <v>1991</v>
      </c>
      <c r="B199">
        <v>4.78400604378389</v>
      </c>
      <c r="C199">
        <v>20.253437188872621</v>
      </c>
      <c r="D199" t="s">
        <v>28</v>
      </c>
      <c r="E199">
        <v>60.17</v>
      </c>
      <c r="F199" t="s">
        <v>28</v>
      </c>
      <c r="G199">
        <v>1.597</v>
      </c>
      <c r="H199">
        <v>30.544</v>
      </c>
      <c r="I199">
        <v>42.517000000000003</v>
      </c>
      <c r="J199">
        <v>3.558130626597507</v>
      </c>
      <c r="K199" t="s">
        <v>28</v>
      </c>
      <c r="L199">
        <v>16.119986267166041</v>
      </c>
      <c r="M199">
        <v>3.0311196692350824</v>
      </c>
      <c r="N199">
        <v>86.876582058826216</v>
      </c>
      <c r="O199" t="s">
        <v>28</v>
      </c>
      <c r="P199" t="s">
        <v>28</v>
      </c>
      <c r="Q199" t="s">
        <v>28</v>
      </c>
      <c r="R199" t="s">
        <v>28</v>
      </c>
      <c r="S199">
        <v>28.745987181769632</v>
      </c>
      <c r="T199" t="s">
        <v>28</v>
      </c>
      <c r="U199">
        <v>4.3849999999999998</v>
      </c>
      <c r="V199" t="s">
        <v>28</v>
      </c>
      <c r="W199" t="s">
        <v>28</v>
      </c>
      <c r="X199">
        <v>12.694929349070618</v>
      </c>
      <c r="Y199">
        <v>75.110173832611054</v>
      </c>
      <c r="Z199">
        <v>5.1247380859099998</v>
      </c>
      <c r="AA199">
        <v>18.356000000000002</v>
      </c>
      <c r="AB199">
        <v>324.14999999999998</v>
      </c>
    </row>
    <row r="200" spans="1:28" x14ac:dyDescent="0.35">
      <c r="A200">
        <v>1992</v>
      </c>
      <c r="B200">
        <v>5.2724673805985116</v>
      </c>
      <c r="C200">
        <v>20.619085732877828</v>
      </c>
      <c r="D200" t="s">
        <v>28</v>
      </c>
      <c r="E200">
        <v>56.802999999999997</v>
      </c>
      <c r="F200" t="s">
        <v>28</v>
      </c>
      <c r="G200">
        <v>2.0990000000000002</v>
      </c>
      <c r="H200">
        <v>33.664000000000001</v>
      </c>
      <c r="I200">
        <v>52.62</v>
      </c>
      <c r="J200">
        <v>5.1626714656849719</v>
      </c>
      <c r="K200" t="s">
        <v>28</v>
      </c>
      <c r="L200">
        <v>15.95683520599251</v>
      </c>
      <c r="M200">
        <v>3.0132681171715419</v>
      </c>
      <c r="N200">
        <v>98.492712673413436</v>
      </c>
      <c r="O200" t="s">
        <v>28</v>
      </c>
      <c r="P200" t="s">
        <v>28</v>
      </c>
      <c r="Q200" t="s">
        <v>28</v>
      </c>
      <c r="R200" t="s">
        <v>28</v>
      </c>
      <c r="S200">
        <v>29.68682806658358</v>
      </c>
      <c r="T200" t="s">
        <v>28</v>
      </c>
      <c r="U200">
        <v>4.5273999999999992</v>
      </c>
      <c r="V200" t="s">
        <v>28</v>
      </c>
      <c r="W200" t="s">
        <v>28</v>
      </c>
      <c r="X200">
        <v>15.573638680338663</v>
      </c>
      <c r="Y200">
        <v>78.69064618214702</v>
      </c>
      <c r="Z200">
        <v>6.2603204941700001</v>
      </c>
      <c r="AA200">
        <v>18.515000000000001</v>
      </c>
      <c r="AB200">
        <v>338.15</v>
      </c>
    </row>
    <row r="201" spans="1:28" x14ac:dyDescent="0.35">
      <c r="A201">
        <v>1993</v>
      </c>
      <c r="B201">
        <v>5.9067762120907794</v>
      </c>
      <c r="C201">
        <v>21.066902489019036</v>
      </c>
      <c r="D201" t="s">
        <v>28</v>
      </c>
      <c r="E201">
        <v>63.174999999999997</v>
      </c>
      <c r="F201" t="s">
        <v>28</v>
      </c>
      <c r="G201">
        <v>3.6930000000000001</v>
      </c>
      <c r="H201">
        <v>36.759</v>
      </c>
      <c r="I201">
        <v>55.595999999999997</v>
      </c>
      <c r="J201">
        <v>6.2852046222983731</v>
      </c>
      <c r="K201" t="s">
        <v>28</v>
      </c>
      <c r="L201">
        <v>16.899363295880153</v>
      </c>
      <c r="M201">
        <v>2.9581050477306872</v>
      </c>
      <c r="N201">
        <v>104.99598655505051</v>
      </c>
      <c r="O201" t="s">
        <v>28</v>
      </c>
      <c r="P201" t="s">
        <v>28</v>
      </c>
      <c r="Q201" t="s">
        <v>28</v>
      </c>
      <c r="R201" t="s">
        <v>28</v>
      </c>
      <c r="S201">
        <v>31.889066939647499</v>
      </c>
      <c r="T201" t="s">
        <v>28</v>
      </c>
      <c r="U201">
        <v>4.1261000000000001</v>
      </c>
      <c r="V201" t="s">
        <v>28</v>
      </c>
      <c r="W201" t="s">
        <v>28</v>
      </c>
      <c r="X201">
        <v>19.042394023605826</v>
      </c>
      <c r="Y201">
        <v>72.614846049117148</v>
      </c>
      <c r="Z201">
        <v>6.7687019606700005</v>
      </c>
      <c r="AA201">
        <v>19.786000000000001</v>
      </c>
      <c r="AB201">
        <v>346.74999999999994</v>
      </c>
    </row>
    <row r="202" spans="1:28" x14ac:dyDescent="0.35">
      <c r="A202">
        <v>1994</v>
      </c>
      <c r="B202">
        <v>5.9024225555332377</v>
      </c>
      <c r="C202">
        <v>18.959287847730604</v>
      </c>
      <c r="D202" t="s">
        <v>28</v>
      </c>
      <c r="E202">
        <v>61.198999999999998</v>
      </c>
      <c r="F202" t="s">
        <v>28</v>
      </c>
      <c r="G202">
        <v>3.6480000000000001</v>
      </c>
      <c r="H202">
        <v>39.167999999999999</v>
      </c>
      <c r="I202">
        <v>60.627000000000002</v>
      </c>
      <c r="J202">
        <v>7.8881964275910645</v>
      </c>
      <c r="K202" t="s">
        <v>28</v>
      </c>
      <c r="L202">
        <v>18.601425717852692</v>
      </c>
      <c r="M202">
        <v>2.9147784105107797</v>
      </c>
      <c r="N202">
        <v>99.662222424645435</v>
      </c>
      <c r="O202" t="s">
        <v>28</v>
      </c>
      <c r="P202" t="s">
        <v>28</v>
      </c>
      <c r="Q202" t="s">
        <v>28</v>
      </c>
      <c r="R202" t="s">
        <v>28</v>
      </c>
      <c r="S202">
        <v>31.060478903329177</v>
      </c>
      <c r="T202" t="s">
        <v>28</v>
      </c>
      <c r="U202">
        <v>4.4897999999999998</v>
      </c>
      <c r="V202" t="s">
        <v>28</v>
      </c>
      <c r="W202" t="s">
        <v>28</v>
      </c>
      <c r="X202">
        <v>18.851672080333419</v>
      </c>
      <c r="Y202">
        <v>84.442417100572669</v>
      </c>
      <c r="Z202">
        <v>7.5427794514099995</v>
      </c>
      <c r="AA202">
        <v>22.681999999999999</v>
      </c>
      <c r="AB202">
        <v>364.1</v>
      </c>
    </row>
    <row r="203" spans="1:28" x14ac:dyDescent="0.35">
      <c r="A203">
        <v>1995</v>
      </c>
      <c r="B203">
        <v>7.0685399999999996</v>
      </c>
      <c r="C203">
        <v>18.940799999999999</v>
      </c>
      <c r="D203">
        <v>15.895</v>
      </c>
      <c r="E203">
        <v>60.582999999999998</v>
      </c>
      <c r="F203">
        <v>1.2146143437077131E-2</v>
      </c>
      <c r="G203">
        <v>3.778</v>
      </c>
      <c r="H203">
        <v>42.023000000000003</v>
      </c>
      <c r="I203">
        <v>66.426000000000002</v>
      </c>
      <c r="J203">
        <v>9.9529999999999994</v>
      </c>
      <c r="K203">
        <v>510.57600000000002</v>
      </c>
      <c r="L203">
        <v>20.690420724094889</v>
      </c>
      <c r="M203">
        <v>2.8144999999999998</v>
      </c>
      <c r="N203">
        <v>109.735</v>
      </c>
      <c r="O203" t="s">
        <v>28</v>
      </c>
      <c r="P203" t="s">
        <v>28</v>
      </c>
      <c r="Q203">
        <v>8.2208000000000003E-2</v>
      </c>
      <c r="R203">
        <v>17.748000000000001</v>
      </c>
      <c r="S203">
        <v>30.353401682392736</v>
      </c>
      <c r="T203">
        <v>19.361999999999998</v>
      </c>
      <c r="U203">
        <v>4.9288999999999996</v>
      </c>
      <c r="V203">
        <v>0.46689999999999998</v>
      </c>
      <c r="W203">
        <v>0.22059999999999999</v>
      </c>
      <c r="X203">
        <v>22.74</v>
      </c>
      <c r="Y203">
        <v>97.126999999999995</v>
      </c>
      <c r="Z203">
        <v>7.7954492361300005</v>
      </c>
      <c r="AA203">
        <v>25.948</v>
      </c>
      <c r="AB203">
        <v>388.85</v>
      </c>
    </row>
    <row r="204" spans="1:28" x14ac:dyDescent="0.35">
      <c r="A204">
        <v>1996</v>
      </c>
      <c r="B204">
        <v>7.1668399999999997</v>
      </c>
      <c r="C204">
        <v>18.370999999999999</v>
      </c>
      <c r="D204">
        <v>20.513999999999999</v>
      </c>
      <c r="E204">
        <v>61.238</v>
      </c>
      <c r="F204">
        <v>1.4914749661705006E-2</v>
      </c>
      <c r="G204">
        <v>4.1429999999999998</v>
      </c>
      <c r="H204">
        <v>44.631999999999998</v>
      </c>
      <c r="I204">
        <v>66.721000000000004</v>
      </c>
      <c r="J204">
        <v>10.569000000000001</v>
      </c>
      <c r="K204">
        <v>644.48</v>
      </c>
      <c r="L204">
        <v>20.089627965043697</v>
      </c>
      <c r="M204">
        <v>2.6442999999999999</v>
      </c>
      <c r="N204">
        <v>115.523</v>
      </c>
      <c r="O204" t="s">
        <v>28</v>
      </c>
      <c r="P204" t="s">
        <v>28</v>
      </c>
      <c r="Q204">
        <v>6.9166000000000005E-2</v>
      </c>
      <c r="R204">
        <v>17.411999999999999</v>
      </c>
      <c r="S204">
        <v>29.38362965105928</v>
      </c>
      <c r="T204">
        <v>19.277999999999999</v>
      </c>
      <c r="U204">
        <v>4.5561999999999996</v>
      </c>
      <c r="V204">
        <v>0.55530000000000002</v>
      </c>
      <c r="W204">
        <v>0.24729999999999999</v>
      </c>
      <c r="X204">
        <v>24.6</v>
      </c>
      <c r="Y204">
        <v>101.76600000000001</v>
      </c>
      <c r="Z204">
        <v>7.5470169989100002</v>
      </c>
      <c r="AA204">
        <v>27.405999999999999</v>
      </c>
      <c r="AB204">
        <v>390.15</v>
      </c>
    </row>
    <row r="205" spans="1:28" x14ac:dyDescent="0.35">
      <c r="A205">
        <v>1997</v>
      </c>
      <c r="B205">
        <v>6.8024899999999997</v>
      </c>
      <c r="C205">
        <v>17.513000000000002</v>
      </c>
      <c r="D205">
        <v>20.603000000000002</v>
      </c>
      <c r="E205">
        <v>57.636000000000003</v>
      </c>
      <c r="F205">
        <v>1.7463058186738836E-2</v>
      </c>
      <c r="G205">
        <v>4.4960000000000004</v>
      </c>
      <c r="H205">
        <v>45.56</v>
      </c>
      <c r="I205">
        <v>66.694999999999993</v>
      </c>
      <c r="J205">
        <v>9.5549999999999997</v>
      </c>
      <c r="K205">
        <v>745.95</v>
      </c>
      <c r="L205">
        <v>20.112777777777776</v>
      </c>
      <c r="M205">
        <v>2.5688</v>
      </c>
      <c r="N205">
        <v>99.816000000000003</v>
      </c>
      <c r="O205" t="s">
        <v>28</v>
      </c>
      <c r="P205" t="s">
        <v>28</v>
      </c>
      <c r="Q205">
        <v>6.4301999999999998E-2</v>
      </c>
      <c r="R205">
        <v>17.231999999999999</v>
      </c>
      <c r="S205">
        <v>26.686089549581624</v>
      </c>
      <c r="T205">
        <v>23.384</v>
      </c>
      <c r="U205">
        <v>3.9209000000000001</v>
      </c>
      <c r="V205">
        <v>0.58809999999999996</v>
      </c>
      <c r="W205">
        <v>0.3221</v>
      </c>
      <c r="X205">
        <v>23.542999999999999</v>
      </c>
      <c r="Y205">
        <v>104.01</v>
      </c>
      <c r="Z205">
        <v>7.7226901316200003</v>
      </c>
      <c r="AA205">
        <v>29.262</v>
      </c>
      <c r="AB205">
        <v>391.35</v>
      </c>
    </row>
    <row r="206" spans="1:28" x14ac:dyDescent="0.35">
      <c r="A206">
        <v>1998</v>
      </c>
      <c r="B206">
        <v>7.00589</v>
      </c>
      <c r="C206">
        <v>17.375</v>
      </c>
      <c r="D206">
        <v>23.021000000000001</v>
      </c>
      <c r="E206">
        <v>53.774000000000001</v>
      </c>
      <c r="F206">
        <v>2.018998646820027E-2</v>
      </c>
      <c r="G206">
        <v>4.1109999999999998</v>
      </c>
      <c r="H206">
        <v>45.456000000000003</v>
      </c>
      <c r="I206">
        <v>67.614999999999995</v>
      </c>
      <c r="J206">
        <v>9.6440000000000001</v>
      </c>
      <c r="K206">
        <v>737.52800000000002</v>
      </c>
      <c r="L206">
        <v>23.841000000000001</v>
      </c>
      <c r="M206">
        <v>2.6863000000000001</v>
      </c>
      <c r="N206">
        <v>89.278999999999996</v>
      </c>
      <c r="O206">
        <v>4.0291428335638396E-2</v>
      </c>
      <c r="P206" t="s">
        <v>28</v>
      </c>
      <c r="Q206">
        <v>7.2441000000000005E-2</v>
      </c>
      <c r="R206">
        <v>17.196999999999999</v>
      </c>
      <c r="S206">
        <v>26.960356818586423</v>
      </c>
      <c r="T206">
        <v>24.138000000000002</v>
      </c>
      <c r="U206">
        <v>3.4964</v>
      </c>
      <c r="V206">
        <v>0.68030000000000002</v>
      </c>
      <c r="W206">
        <v>0.32890000000000003</v>
      </c>
      <c r="X206">
        <v>22.588999999999999</v>
      </c>
      <c r="Y206">
        <v>95.043999999999997</v>
      </c>
      <c r="Z206">
        <v>7.9103831503800004</v>
      </c>
      <c r="AA206">
        <v>30.062999999999999</v>
      </c>
      <c r="AB206">
        <v>383.17500000000001</v>
      </c>
    </row>
    <row r="207" spans="1:28" x14ac:dyDescent="0.35">
      <c r="A207">
        <v>1999</v>
      </c>
      <c r="B207">
        <v>7.0291600000000001</v>
      </c>
      <c r="C207">
        <v>16.807200000000002</v>
      </c>
      <c r="D207">
        <v>20.51</v>
      </c>
      <c r="E207">
        <v>51.350999999999999</v>
      </c>
      <c r="F207">
        <v>1.8374018944519621E-2</v>
      </c>
      <c r="G207">
        <v>3.68</v>
      </c>
      <c r="H207">
        <v>42.634</v>
      </c>
      <c r="I207">
        <v>63.871000000000002</v>
      </c>
      <c r="J207">
        <v>10.144</v>
      </c>
      <c r="K207">
        <v>779.38400000000001</v>
      </c>
      <c r="L207">
        <v>49.643999999999998</v>
      </c>
      <c r="M207">
        <v>2.1899000000000002</v>
      </c>
      <c r="N207">
        <v>74.863</v>
      </c>
      <c r="O207">
        <v>4.2327281859522697E-2</v>
      </c>
      <c r="P207" t="s">
        <v>28</v>
      </c>
      <c r="Q207">
        <v>8.1953999999999999E-2</v>
      </c>
      <c r="R207">
        <v>16.297000000000001</v>
      </c>
      <c r="S207">
        <v>25.498755296421578</v>
      </c>
      <c r="T207">
        <v>19.673999999999999</v>
      </c>
      <c r="U207">
        <v>3.5230000000000001</v>
      </c>
      <c r="V207">
        <v>0.96909999999999996</v>
      </c>
      <c r="W207">
        <v>0.39760000000000001</v>
      </c>
      <c r="X207">
        <v>20.306999999999999</v>
      </c>
      <c r="Y207">
        <v>88.77</v>
      </c>
      <c r="Z207">
        <v>7.99473259161</v>
      </c>
      <c r="AA207">
        <v>26.244</v>
      </c>
      <c r="AB207">
        <v>368.1</v>
      </c>
    </row>
    <row r="208" spans="1:28" x14ac:dyDescent="0.35">
      <c r="A208">
        <v>2000</v>
      </c>
      <c r="B208">
        <v>7.6076600000000001</v>
      </c>
      <c r="C208">
        <v>17.213799999999999</v>
      </c>
      <c r="D208">
        <v>18.163</v>
      </c>
      <c r="E208">
        <v>49.515000000000001</v>
      </c>
      <c r="F208">
        <v>1.7600000000000001E-2</v>
      </c>
      <c r="G208">
        <v>3.698</v>
      </c>
      <c r="H208">
        <v>43.262</v>
      </c>
      <c r="I208">
        <v>67.102000000000004</v>
      </c>
      <c r="J208">
        <v>9.6790000000000003</v>
      </c>
      <c r="K208">
        <v>704.25300000000004</v>
      </c>
      <c r="L208">
        <v>48.93</v>
      </c>
      <c r="M208">
        <v>2.1073</v>
      </c>
      <c r="N208">
        <v>75.897000000000006</v>
      </c>
      <c r="O208">
        <v>6.6206357675824293E-2</v>
      </c>
      <c r="P208">
        <v>0.230537534754402</v>
      </c>
      <c r="Q208">
        <v>7.6907000000000003E-2</v>
      </c>
      <c r="R208">
        <v>14.888999999999999</v>
      </c>
      <c r="S208">
        <v>26.001000000000001</v>
      </c>
      <c r="T208">
        <v>22.513000000000002</v>
      </c>
      <c r="U208">
        <v>3.8641000000000001</v>
      </c>
      <c r="V208">
        <v>1.2796000000000001</v>
      </c>
      <c r="W208">
        <v>0.44519999999999998</v>
      </c>
      <c r="X208">
        <v>20.484999999999999</v>
      </c>
      <c r="Y208">
        <v>80.718999999999994</v>
      </c>
      <c r="Z208">
        <v>7.8339746479899999</v>
      </c>
      <c r="AA208">
        <v>26.274000000000001</v>
      </c>
      <c r="AB208">
        <v>360.02500000000003</v>
      </c>
    </row>
    <row r="209" spans="1:28" x14ac:dyDescent="0.35">
      <c r="A209">
        <v>2001</v>
      </c>
      <c r="B209">
        <v>7.9532600000000002</v>
      </c>
      <c r="C209">
        <v>17.370699999999999</v>
      </c>
      <c r="D209">
        <v>23.803000000000001</v>
      </c>
      <c r="E209">
        <v>46.384</v>
      </c>
      <c r="F209">
        <v>1.54E-2</v>
      </c>
      <c r="G209">
        <v>3.6920000000000002</v>
      </c>
      <c r="H209">
        <v>46.351999999999997</v>
      </c>
      <c r="I209">
        <v>65.709000000000003</v>
      </c>
      <c r="J209">
        <v>9.5660000000000007</v>
      </c>
      <c r="K209">
        <v>724.255</v>
      </c>
      <c r="L209">
        <v>74.643000000000001</v>
      </c>
      <c r="M209">
        <v>1.7569999999999999</v>
      </c>
      <c r="N209">
        <v>79.015000000000001</v>
      </c>
      <c r="O209">
        <v>6.821128081228911E-2</v>
      </c>
      <c r="P209">
        <v>0.23082715477293803</v>
      </c>
      <c r="Q209">
        <v>7.3426000000000005E-2</v>
      </c>
      <c r="R209">
        <v>13.888999999999999</v>
      </c>
      <c r="S209">
        <v>32.807000000000002</v>
      </c>
      <c r="T209">
        <v>24.338999999999999</v>
      </c>
      <c r="U209">
        <v>4.0604000000000005</v>
      </c>
      <c r="V209">
        <v>1.3704000000000001</v>
      </c>
      <c r="W209">
        <v>0.48930000000000001</v>
      </c>
      <c r="X209">
        <v>20.815000000000001</v>
      </c>
      <c r="Y209">
        <v>67.302000000000007</v>
      </c>
      <c r="Z209">
        <v>7.4638432785899997</v>
      </c>
      <c r="AA209">
        <v>23.74</v>
      </c>
      <c r="AB209">
        <v>361.57500000000005</v>
      </c>
    </row>
    <row r="210" spans="1:28" x14ac:dyDescent="0.35">
      <c r="A210">
        <v>2002</v>
      </c>
      <c r="B210">
        <v>7.3733399999999998</v>
      </c>
      <c r="C210">
        <v>15.956</v>
      </c>
      <c r="D210">
        <v>29.471</v>
      </c>
      <c r="E210">
        <v>43.692999999999998</v>
      </c>
      <c r="F210">
        <v>2.0299999999999999E-2</v>
      </c>
      <c r="G210">
        <v>3.0110000000000001</v>
      </c>
      <c r="H210">
        <v>47.389000000000003</v>
      </c>
      <c r="I210">
        <v>65.625</v>
      </c>
      <c r="J210">
        <v>9.1029999999999998</v>
      </c>
      <c r="K210">
        <v>697.56899999999996</v>
      </c>
      <c r="L210">
        <v>48.140999999999998</v>
      </c>
      <c r="M210">
        <v>1.7934000000000001</v>
      </c>
      <c r="N210">
        <v>73.36</v>
      </c>
      <c r="O210">
        <v>6.6424306065417993E-2</v>
      </c>
      <c r="P210">
        <v>0.21055375347544</v>
      </c>
      <c r="Q210">
        <v>6.6679000000000002E-2</v>
      </c>
      <c r="R210">
        <v>12.884</v>
      </c>
      <c r="S210">
        <v>31.800999999999998</v>
      </c>
      <c r="T210">
        <v>23.359000000000002</v>
      </c>
      <c r="U210">
        <v>4.0453999999999999</v>
      </c>
      <c r="V210">
        <v>1.3281000000000001</v>
      </c>
      <c r="W210">
        <v>0.50760000000000005</v>
      </c>
      <c r="X210">
        <v>19.712</v>
      </c>
      <c r="Y210">
        <v>76.224000000000004</v>
      </c>
      <c r="Z210">
        <v>7.1644826239499997</v>
      </c>
      <c r="AA210">
        <v>21.402999999999999</v>
      </c>
      <c r="AB210">
        <v>373.37499999999994</v>
      </c>
    </row>
    <row r="211" spans="1:28" x14ac:dyDescent="0.35">
      <c r="A211">
        <v>2003</v>
      </c>
      <c r="B211">
        <v>7.8098799999999997</v>
      </c>
      <c r="C211">
        <v>15.2319</v>
      </c>
      <c r="D211">
        <v>29.366</v>
      </c>
      <c r="E211">
        <v>39.731999999999999</v>
      </c>
      <c r="F211">
        <v>2.01E-2</v>
      </c>
      <c r="G211">
        <v>2.754</v>
      </c>
      <c r="H211">
        <v>46.332999999999998</v>
      </c>
      <c r="I211">
        <v>64.602000000000004</v>
      </c>
      <c r="J211">
        <v>8.7609999999999992</v>
      </c>
      <c r="K211">
        <v>770.625</v>
      </c>
      <c r="L211">
        <v>56.21</v>
      </c>
      <c r="M211">
        <v>1.7746</v>
      </c>
      <c r="N211">
        <v>69.093000000000004</v>
      </c>
      <c r="O211">
        <v>7.3021370111723896E-2</v>
      </c>
      <c r="P211">
        <v>0.21037998146431899</v>
      </c>
      <c r="Q211">
        <v>6.3383999999999996E-2</v>
      </c>
      <c r="R211">
        <v>12.161</v>
      </c>
      <c r="S211">
        <v>34.747</v>
      </c>
      <c r="T211">
        <v>25.062999999999999</v>
      </c>
      <c r="U211">
        <v>3.8849</v>
      </c>
      <c r="V211">
        <v>1.0408999999999999</v>
      </c>
      <c r="W211">
        <v>0.49180000000000001</v>
      </c>
      <c r="X211">
        <v>18.459</v>
      </c>
      <c r="Y211">
        <v>57.308</v>
      </c>
      <c r="Z211">
        <v>6.3935034610099999</v>
      </c>
      <c r="AA211">
        <v>22.3</v>
      </c>
      <c r="AB211">
        <v>396.32500000000005</v>
      </c>
    </row>
    <row r="212" spans="1:28" x14ac:dyDescent="0.35">
      <c r="A212">
        <v>2004</v>
      </c>
      <c r="B212">
        <v>7.2836499999999997</v>
      </c>
      <c r="C212">
        <v>14.4194</v>
      </c>
      <c r="D212">
        <v>33.112000000000002</v>
      </c>
      <c r="E212">
        <v>37.761000000000003</v>
      </c>
      <c r="F212">
        <v>2.1399999999999999E-2</v>
      </c>
      <c r="G212">
        <v>2.6829999999999998</v>
      </c>
      <c r="H212">
        <v>47.292000000000002</v>
      </c>
      <c r="I212">
        <v>63.363999999999997</v>
      </c>
      <c r="J212">
        <v>9.2690000000000001</v>
      </c>
      <c r="K212">
        <v>913.81200000000001</v>
      </c>
      <c r="L212">
        <v>62.578000000000003</v>
      </c>
      <c r="M212">
        <v>1.7137</v>
      </c>
      <c r="N212">
        <v>66.751000000000005</v>
      </c>
      <c r="O212">
        <v>7.8339436030529092E-2</v>
      </c>
      <c r="P212">
        <v>0.181302131603336</v>
      </c>
      <c r="Q212">
        <v>5.2398E-2</v>
      </c>
      <c r="R212">
        <v>12.29</v>
      </c>
      <c r="S212">
        <v>31.425000000000001</v>
      </c>
      <c r="T212">
        <v>25.268999999999998</v>
      </c>
      <c r="U212">
        <v>3.9091999999999998</v>
      </c>
      <c r="V212">
        <v>1.0052000000000001</v>
      </c>
      <c r="W212">
        <v>0.45950000000000002</v>
      </c>
      <c r="X212">
        <v>17.103999999999999</v>
      </c>
      <c r="Y212">
        <v>53.857999999999997</v>
      </c>
      <c r="Z212">
        <v>6.2979139373999997</v>
      </c>
      <c r="AA212">
        <v>23.998999999999999</v>
      </c>
      <c r="AB212">
        <v>406.25</v>
      </c>
    </row>
    <row r="213" spans="1:28" x14ac:dyDescent="0.35">
      <c r="A213">
        <v>2005</v>
      </c>
      <c r="B213">
        <v>8.1837199999999992</v>
      </c>
      <c r="C213">
        <v>13.657</v>
      </c>
      <c r="D213">
        <v>35.302999999999997</v>
      </c>
      <c r="E213">
        <v>32.6</v>
      </c>
      <c r="F213">
        <v>2.1399999999999999E-2</v>
      </c>
      <c r="G213">
        <v>2.653</v>
      </c>
      <c r="H213">
        <v>47.712000000000003</v>
      </c>
      <c r="I213">
        <v>63.006</v>
      </c>
      <c r="J213">
        <v>9.3529999999999998</v>
      </c>
      <c r="K213">
        <v>916.57500000000005</v>
      </c>
      <c r="L213">
        <v>58.085999999999999</v>
      </c>
      <c r="M213">
        <v>1.7416</v>
      </c>
      <c r="N213">
        <v>67.221000000000004</v>
      </c>
      <c r="O213">
        <v>7.5335147494891896E-2</v>
      </c>
      <c r="P213">
        <v>0.174003707136237</v>
      </c>
      <c r="Q213">
        <v>5.7950000000000002E-2</v>
      </c>
      <c r="R213">
        <v>11.952999999999999</v>
      </c>
      <c r="S213">
        <v>35.521999999999998</v>
      </c>
      <c r="T213">
        <v>24.3917</v>
      </c>
      <c r="U213">
        <v>4.0712999999999999</v>
      </c>
      <c r="V213">
        <v>0.86990000000000001</v>
      </c>
      <c r="W213">
        <v>0.44650000000000001</v>
      </c>
      <c r="X213">
        <v>16.201000000000001</v>
      </c>
      <c r="Y213">
        <v>53.692999999999998</v>
      </c>
      <c r="Z213">
        <v>6.6058305558699999</v>
      </c>
      <c r="AA213">
        <v>26.891999999999999</v>
      </c>
      <c r="AB213">
        <v>433.6</v>
      </c>
    </row>
    <row r="214" spans="1:28" x14ac:dyDescent="0.35">
      <c r="A214">
        <v>2006</v>
      </c>
      <c r="B214">
        <v>8.3931199999999997</v>
      </c>
      <c r="C214">
        <v>13.4718</v>
      </c>
      <c r="D214">
        <v>36.298000000000002</v>
      </c>
      <c r="E214">
        <v>30.122</v>
      </c>
      <c r="F214">
        <v>2.2499999999999999E-2</v>
      </c>
      <c r="G214">
        <v>2.581</v>
      </c>
      <c r="H214">
        <v>48.087000000000003</v>
      </c>
      <c r="I214">
        <v>64.588999999999999</v>
      </c>
      <c r="J214">
        <v>9.6229999999999993</v>
      </c>
      <c r="K214">
        <v>935.71799999999996</v>
      </c>
      <c r="L214">
        <v>75.42</v>
      </c>
      <c r="M214">
        <v>1.8503000000000001</v>
      </c>
      <c r="N214">
        <v>68.88</v>
      </c>
      <c r="O214">
        <v>8.1664400031872308E-2</v>
      </c>
      <c r="P214">
        <v>0.17843489341983301</v>
      </c>
      <c r="Q214">
        <v>7.3647000000000004E-2</v>
      </c>
      <c r="R214">
        <v>11.775</v>
      </c>
      <c r="S214">
        <v>55.271999999999998</v>
      </c>
      <c r="T214">
        <v>25.33</v>
      </c>
      <c r="U214">
        <v>4.6263999999999994</v>
      </c>
      <c r="V214">
        <v>0.81979999999999997</v>
      </c>
      <c r="W214">
        <v>0.43169999999999997</v>
      </c>
      <c r="X214">
        <v>16.167999999999999</v>
      </c>
      <c r="Y214">
        <v>55.122</v>
      </c>
      <c r="Z214">
        <v>6.8587087866499994</v>
      </c>
      <c r="AA214">
        <v>28.021000000000001</v>
      </c>
      <c r="AB214">
        <v>455.07499999999993</v>
      </c>
    </row>
    <row r="215" spans="1:28" x14ac:dyDescent="0.35">
      <c r="A215">
        <v>2007</v>
      </c>
      <c r="B215">
        <v>8.8955199999999994</v>
      </c>
      <c r="C215">
        <v>13.845000000000001</v>
      </c>
      <c r="D215">
        <v>41.082999999999998</v>
      </c>
      <c r="E215">
        <v>28.154</v>
      </c>
      <c r="F215">
        <v>2.69E-2</v>
      </c>
      <c r="G215">
        <v>2.65</v>
      </c>
      <c r="H215">
        <v>52.23</v>
      </c>
      <c r="I215">
        <v>66.918000000000006</v>
      </c>
      <c r="J215">
        <v>10.468999999999999</v>
      </c>
      <c r="K215">
        <v>1037.4369999999999</v>
      </c>
      <c r="L215">
        <v>88.022999999999996</v>
      </c>
      <c r="M215">
        <v>1.9851000000000001</v>
      </c>
      <c r="N215">
        <v>76.671000000000006</v>
      </c>
      <c r="O215">
        <v>7.3585728026590594E-2</v>
      </c>
      <c r="P215">
        <v>0.20247335495829499</v>
      </c>
      <c r="Q215">
        <v>0.10563599999999999</v>
      </c>
      <c r="R215">
        <v>12.176</v>
      </c>
      <c r="S215">
        <v>63.067999999999998</v>
      </c>
      <c r="T215">
        <v>25.861000000000001</v>
      </c>
      <c r="U215">
        <v>5.2065000000000001</v>
      </c>
      <c r="V215">
        <v>0.89049999999999996</v>
      </c>
      <c r="W215">
        <v>0.43719999999999998</v>
      </c>
      <c r="X215">
        <v>17.009</v>
      </c>
      <c r="Y215">
        <v>56.548999999999999</v>
      </c>
      <c r="Z215">
        <v>6.3749195081000005</v>
      </c>
      <c r="AA215">
        <v>32.161999999999999</v>
      </c>
      <c r="AB215">
        <v>476.15000000000003</v>
      </c>
    </row>
    <row r="216" spans="1:28" x14ac:dyDescent="0.35">
      <c r="A216">
        <v>2008</v>
      </c>
      <c r="B216">
        <v>8.6478400000000004</v>
      </c>
      <c r="C216">
        <v>14.1736</v>
      </c>
      <c r="D216">
        <v>40.012999999999998</v>
      </c>
      <c r="E216">
        <v>25.847000000000001</v>
      </c>
      <c r="F216">
        <v>3.4299999999999997E-2</v>
      </c>
      <c r="G216">
        <v>2.7120000000000002</v>
      </c>
      <c r="H216">
        <v>57.332000000000001</v>
      </c>
      <c r="I216">
        <v>67.769000000000005</v>
      </c>
      <c r="J216">
        <v>11.653</v>
      </c>
      <c r="K216">
        <v>1105.42</v>
      </c>
      <c r="L216">
        <v>184.02099999999999</v>
      </c>
      <c r="M216">
        <v>2.403</v>
      </c>
      <c r="N216">
        <v>80.436000000000007</v>
      </c>
      <c r="O216">
        <v>9.1112098109857098E-2</v>
      </c>
      <c r="P216">
        <v>0.22529541241890599</v>
      </c>
      <c r="Q216">
        <v>0.139042</v>
      </c>
      <c r="R216">
        <v>13.215999999999999</v>
      </c>
      <c r="S216">
        <v>54.585999999999999</v>
      </c>
      <c r="T216">
        <v>27.19</v>
      </c>
      <c r="U216">
        <v>5.5876000000000001</v>
      </c>
      <c r="V216">
        <v>0.92120000000000002</v>
      </c>
      <c r="W216">
        <v>0.41599999999999998</v>
      </c>
      <c r="X216">
        <v>17.542000000000002</v>
      </c>
      <c r="Y216">
        <v>54.956000000000003</v>
      </c>
      <c r="Z216">
        <v>6.0845795880799995</v>
      </c>
      <c r="AA216">
        <v>33.567</v>
      </c>
      <c r="AB216">
        <v>491.42500000000001</v>
      </c>
    </row>
    <row r="217" spans="1:28" x14ac:dyDescent="0.35">
      <c r="A217">
        <v>2009</v>
      </c>
      <c r="B217">
        <v>9.0408500000000007</v>
      </c>
      <c r="C217">
        <v>13.469799999999999</v>
      </c>
      <c r="D217">
        <v>48.314999999999998</v>
      </c>
      <c r="E217">
        <v>33.029000000000003</v>
      </c>
      <c r="F217">
        <v>2.6200000000000001E-2</v>
      </c>
      <c r="G217">
        <v>2.4129999999999998</v>
      </c>
      <c r="H217">
        <v>49.25</v>
      </c>
      <c r="I217">
        <v>64.546999999999997</v>
      </c>
      <c r="J217">
        <v>11.972</v>
      </c>
      <c r="K217">
        <v>1193.943</v>
      </c>
      <c r="L217">
        <v>196.39500000000001</v>
      </c>
      <c r="M217">
        <v>3.4163999999999999</v>
      </c>
      <c r="N217">
        <v>69.531999999999996</v>
      </c>
      <c r="O217">
        <v>0.21430407766603499</v>
      </c>
      <c r="P217">
        <v>0.355305838739574</v>
      </c>
      <c r="Q217">
        <v>0.14153299999999999</v>
      </c>
      <c r="R217">
        <v>12.709</v>
      </c>
      <c r="S217">
        <v>36.853999999999999</v>
      </c>
      <c r="T217">
        <v>33.643000000000001</v>
      </c>
      <c r="U217">
        <v>5.2394999999999996</v>
      </c>
      <c r="V217">
        <v>0.93359999999999999</v>
      </c>
      <c r="W217">
        <v>0.47420000000000001</v>
      </c>
      <c r="X217">
        <v>18.355</v>
      </c>
      <c r="Y217">
        <v>45.322000000000003</v>
      </c>
      <c r="Z217">
        <v>5.4524257842199999</v>
      </c>
      <c r="AA217">
        <v>28.501999999999999</v>
      </c>
      <c r="AB217">
        <v>529.42500000000007</v>
      </c>
    </row>
    <row r="218" spans="1:28" x14ac:dyDescent="0.35">
      <c r="A218">
        <v>2010</v>
      </c>
      <c r="B218">
        <v>8.54833</v>
      </c>
      <c r="C218">
        <v>12.925800000000001</v>
      </c>
      <c r="D218">
        <v>52.042999999999999</v>
      </c>
      <c r="E218">
        <v>34.411000000000001</v>
      </c>
      <c r="F218">
        <v>1.2999999999999999E-2</v>
      </c>
      <c r="G218">
        <v>2.4969999999999999</v>
      </c>
      <c r="H218">
        <v>50.427</v>
      </c>
      <c r="I218">
        <v>63.058999999999997</v>
      </c>
      <c r="J218">
        <v>13.659000000000001</v>
      </c>
      <c r="K218">
        <v>1124.0429999999999</v>
      </c>
      <c r="L218">
        <v>135.74</v>
      </c>
      <c r="M218">
        <v>4.7476000000000003</v>
      </c>
      <c r="N218">
        <v>68.926000000000002</v>
      </c>
      <c r="O218">
        <v>0.25555075997006299</v>
      </c>
      <c r="P218">
        <v>0.52606580166821093</v>
      </c>
      <c r="Q218">
        <v>0.17453199999999999</v>
      </c>
      <c r="R218">
        <v>11.397</v>
      </c>
      <c r="S218">
        <v>32.759</v>
      </c>
      <c r="T218">
        <v>36.024999999999999</v>
      </c>
      <c r="U218">
        <v>5.2826000000000004</v>
      </c>
      <c r="V218">
        <v>0.88390000000000002</v>
      </c>
      <c r="W218">
        <v>0.59140000000000004</v>
      </c>
      <c r="X218">
        <v>20.311</v>
      </c>
      <c r="Y218">
        <v>41.692</v>
      </c>
      <c r="Z218">
        <v>5.1567979922499996</v>
      </c>
      <c r="AA218">
        <v>45.573</v>
      </c>
      <c r="AB218">
        <v>562.92499999999995</v>
      </c>
    </row>
    <row r="219" spans="1:28" x14ac:dyDescent="0.35">
      <c r="A219">
        <v>2011</v>
      </c>
      <c r="B219">
        <v>8.6198800000000002</v>
      </c>
      <c r="C219">
        <v>13.286300000000001</v>
      </c>
      <c r="D219">
        <v>53.023000000000003</v>
      </c>
      <c r="E219">
        <v>36.401000000000003</v>
      </c>
      <c r="F219">
        <v>1.55E-2</v>
      </c>
      <c r="G219">
        <v>2.75</v>
      </c>
      <c r="H219">
        <v>55.704000000000001</v>
      </c>
      <c r="I219">
        <v>67.180000000000007</v>
      </c>
      <c r="J219">
        <v>15.599</v>
      </c>
      <c r="K219">
        <v>1179.8219999999999</v>
      </c>
      <c r="L219">
        <v>154.84</v>
      </c>
      <c r="M219">
        <v>5.7683</v>
      </c>
      <c r="N219">
        <v>76.656999999999996</v>
      </c>
      <c r="O219">
        <v>0.29022702062025796</v>
      </c>
      <c r="P219">
        <v>0.59082483781279005</v>
      </c>
      <c r="Q219">
        <v>0.22204699999999999</v>
      </c>
      <c r="R219">
        <v>11.648999999999999</v>
      </c>
      <c r="S219">
        <v>32.470999999999997</v>
      </c>
      <c r="T219">
        <v>39.755000000000003</v>
      </c>
      <c r="U219">
        <v>7.6093000000000002</v>
      </c>
      <c r="V219">
        <v>1.1065</v>
      </c>
      <c r="W219">
        <v>0.69850000000000001</v>
      </c>
      <c r="X219">
        <v>26.437000000000001</v>
      </c>
      <c r="Y219">
        <v>48.206000000000003</v>
      </c>
      <c r="Z219">
        <v>4.7385567820699999</v>
      </c>
      <c r="AA219">
        <v>51.878</v>
      </c>
      <c r="AB219">
        <v>605.05000000000007</v>
      </c>
    </row>
    <row r="220" spans="1:28" x14ac:dyDescent="0.35">
      <c r="A220">
        <v>2012</v>
      </c>
      <c r="B220">
        <v>8.6449599999999993</v>
      </c>
      <c r="C220">
        <v>13.468400000000001</v>
      </c>
      <c r="D220">
        <v>57.831000000000003</v>
      </c>
      <c r="E220">
        <v>34.286999999999999</v>
      </c>
      <c r="F220">
        <v>1.9199999999999998E-2</v>
      </c>
      <c r="G220">
        <v>2.8660000000000001</v>
      </c>
      <c r="H220">
        <v>54.683999999999997</v>
      </c>
      <c r="I220">
        <v>63.476999999999997</v>
      </c>
      <c r="J220">
        <v>10.076000000000001</v>
      </c>
      <c r="K220">
        <v>1319.578</v>
      </c>
      <c r="L220">
        <v>165.07599999999999</v>
      </c>
      <c r="M220">
        <v>7.2976999999999999</v>
      </c>
      <c r="N220">
        <v>83.834000000000003</v>
      </c>
      <c r="O220">
        <v>0.33396851753831797</v>
      </c>
      <c r="P220">
        <v>0.69523285449490302</v>
      </c>
      <c r="Q220">
        <v>0.22220599999999999</v>
      </c>
      <c r="R220">
        <v>10.954000000000001</v>
      </c>
      <c r="S220">
        <v>27.638999999999999</v>
      </c>
      <c r="T220">
        <v>43.469000000000001</v>
      </c>
      <c r="U220">
        <v>8.2029999999999994</v>
      </c>
      <c r="V220">
        <v>1.3122</v>
      </c>
      <c r="W220">
        <v>0.73040000000000005</v>
      </c>
      <c r="X220">
        <v>31.253</v>
      </c>
      <c r="Y220">
        <v>39.582999999999998</v>
      </c>
      <c r="Z220">
        <v>4.4207045975000003</v>
      </c>
      <c r="AA220">
        <v>48.576999999999998</v>
      </c>
      <c r="AB220">
        <v>614.90000000000009</v>
      </c>
    </row>
    <row r="221" spans="1:28" x14ac:dyDescent="0.35">
      <c r="A221">
        <v>2013</v>
      </c>
      <c r="B221">
        <v>8.4278600000000008</v>
      </c>
      <c r="C221">
        <v>12.863099999999999</v>
      </c>
      <c r="D221">
        <v>55.017000000000003</v>
      </c>
      <c r="E221">
        <v>32.098999999999997</v>
      </c>
      <c r="F221">
        <v>1.4E-2</v>
      </c>
      <c r="G221">
        <v>2.6030000000000002</v>
      </c>
      <c r="H221">
        <v>48.874000000000002</v>
      </c>
      <c r="I221">
        <v>51.469000000000001</v>
      </c>
      <c r="J221">
        <v>7.4169999999999998</v>
      </c>
      <c r="K221">
        <v>1368.7550000000001</v>
      </c>
      <c r="L221">
        <v>159.59200000000001</v>
      </c>
      <c r="M221">
        <v>7.76</v>
      </c>
      <c r="N221">
        <v>77.887</v>
      </c>
      <c r="O221">
        <v>0.32907942328159795</v>
      </c>
      <c r="P221">
        <v>0.66201343836885995</v>
      </c>
      <c r="Q221">
        <v>0.24449399999999999</v>
      </c>
      <c r="R221">
        <v>10.295</v>
      </c>
      <c r="S221">
        <v>26.933</v>
      </c>
      <c r="T221">
        <v>41.642000000000003</v>
      </c>
      <c r="U221">
        <v>8.2360000000000007</v>
      </c>
      <c r="V221">
        <v>1.4180999999999999</v>
      </c>
      <c r="W221">
        <v>0.9284</v>
      </c>
      <c r="X221">
        <v>36.677</v>
      </c>
      <c r="Y221">
        <v>35.411000000000001</v>
      </c>
      <c r="Z221">
        <v>3.96591080992</v>
      </c>
      <c r="AA221">
        <v>49.823999999999998</v>
      </c>
      <c r="AB221">
        <v>603.75</v>
      </c>
    </row>
    <row r="222" spans="1:28" x14ac:dyDescent="0.35">
      <c r="A222">
        <v>2014</v>
      </c>
      <c r="B222">
        <v>8.1194400000000009</v>
      </c>
      <c r="C222">
        <v>12.9102</v>
      </c>
      <c r="D222">
        <v>56.136000000000003</v>
      </c>
      <c r="E222">
        <v>29.158999999999999</v>
      </c>
      <c r="F222">
        <v>1.3599999999999999E-2</v>
      </c>
      <c r="G222">
        <v>2.5470000000000002</v>
      </c>
      <c r="H222">
        <v>46.442</v>
      </c>
      <c r="I222">
        <v>47.139000000000003</v>
      </c>
      <c r="J222">
        <v>7.07</v>
      </c>
      <c r="K222">
        <v>1300.1043999999999</v>
      </c>
      <c r="L222">
        <v>141.83000000000001</v>
      </c>
      <c r="M222">
        <v>7.5891999999999999</v>
      </c>
      <c r="N222">
        <v>74.540000000000006</v>
      </c>
      <c r="O222">
        <v>0.35060874600000003</v>
      </c>
      <c r="P222">
        <v>0.64990000000000003</v>
      </c>
      <c r="Q222">
        <v>0.209734</v>
      </c>
      <c r="R222">
        <v>9.8569999999999993</v>
      </c>
      <c r="S222">
        <v>26.628</v>
      </c>
      <c r="T222">
        <v>33.6372</v>
      </c>
      <c r="U222">
        <v>8.4446000000000012</v>
      </c>
      <c r="V222">
        <v>1.4771000000000001</v>
      </c>
      <c r="W222">
        <v>1.2192000000000001</v>
      </c>
      <c r="X222">
        <v>36.469000000000001</v>
      </c>
      <c r="Y222">
        <v>29.504999999999999</v>
      </c>
      <c r="Z222">
        <v>3.6867705846900001</v>
      </c>
      <c r="AA222">
        <v>49.188000000000002</v>
      </c>
      <c r="AB222">
        <v>610.9</v>
      </c>
    </row>
    <row r="223" spans="1:28" x14ac:dyDescent="0.35">
      <c r="A223">
        <v>2015</v>
      </c>
      <c r="B223">
        <v>8.0689499999999992</v>
      </c>
      <c r="C223">
        <v>12.025499999999999</v>
      </c>
      <c r="D223">
        <v>49.002000000000002</v>
      </c>
      <c r="E223">
        <v>31.571999999999999</v>
      </c>
      <c r="F223">
        <v>1.1599999999999999E-2</v>
      </c>
      <c r="G223">
        <v>2.448</v>
      </c>
      <c r="H223">
        <v>43.808999999999997</v>
      </c>
      <c r="I223">
        <v>42.206000000000003</v>
      </c>
      <c r="J223">
        <v>6.2809999999999997</v>
      </c>
      <c r="K223">
        <v>1202.9018000000001</v>
      </c>
      <c r="L223">
        <v>156.624</v>
      </c>
      <c r="M223">
        <v>6.9393000000000002</v>
      </c>
      <c r="N223">
        <v>68.093000000000004</v>
      </c>
      <c r="O223">
        <v>0.43564979999999998</v>
      </c>
      <c r="P223">
        <v>0.64839999999999998</v>
      </c>
      <c r="Q223">
        <v>0.20297699999999999</v>
      </c>
      <c r="R223">
        <v>8.98</v>
      </c>
      <c r="S223">
        <v>26.143999999999998</v>
      </c>
      <c r="T223">
        <v>31.663699999999999</v>
      </c>
      <c r="U223">
        <v>8.2393000000000001</v>
      </c>
      <c r="V223">
        <v>1.4152</v>
      </c>
      <c r="W223">
        <v>1.2518</v>
      </c>
      <c r="X223">
        <v>32.823</v>
      </c>
      <c r="Y223">
        <v>23.207000000000001</v>
      </c>
      <c r="Z223">
        <v>3.5786860578600002</v>
      </c>
      <c r="AA223">
        <v>44.093000000000004</v>
      </c>
      <c r="AB223">
        <v>614.77499999999998</v>
      </c>
    </row>
    <row r="224" spans="1:28" x14ac:dyDescent="0.35">
      <c r="A224">
        <v>2016</v>
      </c>
      <c r="B224">
        <v>7.4450990594941899</v>
      </c>
      <c r="C224">
        <v>11.5189</v>
      </c>
      <c r="D224">
        <v>43.792999999999999</v>
      </c>
      <c r="E224">
        <v>28.077000000000002</v>
      </c>
      <c r="F224">
        <v>7.4000000000000003E-3</v>
      </c>
      <c r="G224">
        <v>2.371</v>
      </c>
      <c r="H224">
        <v>41.088000000000001</v>
      </c>
      <c r="I224">
        <v>37.277000000000001</v>
      </c>
      <c r="J224">
        <v>5.6120000000000001</v>
      </c>
      <c r="K224">
        <v>1118.0587</v>
      </c>
      <c r="L224">
        <v>152.31299999999999</v>
      </c>
      <c r="M224">
        <v>6.2643000000000004</v>
      </c>
      <c r="N224">
        <v>66.388000000000005</v>
      </c>
      <c r="O224">
        <v>0.30862223799999999</v>
      </c>
      <c r="P224">
        <v>0.6079</v>
      </c>
      <c r="Q224">
        <v>0.20790600000000001</v>
      </c>
      <c r="R224">
        <v>8.1509999999999998</v>
      </c>
      <c r="S224">
        <v>23.515999999999998</v>
      </c>
      <c r="T224">
        <v>31.806000000000001</v>
      </c>
      <c r="U224">
        <v>7.7388999999999992</v>
      </c>
      <c r="V224">
        <v>1.373</v>
      </c>
      <c r="W224">
        <v>1.228</v>
      </c>
      <c r="X224">
        <v>30.728999999999999</v>
      </c>
      <c r="Y224">
        <v>20.93</v>
      </c>
      <c r="Z224">
        <v>3.1840785397600002</v>
      </c>
      <c r="AA224">
        <v>48.274000000000001</v>
      </c>
      <c r="AB224">
        <v>648.25</v>
      </c>
    </row>
    <row r="225" spans="1:28" x14ac:dyDescent="0.35">
      <c r="A225">
        <v>2017</v>
      </c>
      <c r="B225">
        <v>6.7932978792735099</v>
      </c>
      <c r="C225">
        <v>10.499000000000001</v>
      </c>
      <c r="D225">
        <v>37.828000000000003</v>
      </c>
      <c r="E225">
        <v>17.216000000000001</v>
      </c>
      <c r="F225">
        <v>7.7000000000000002E-3</v>
      </c>
      <c r="G225">
        <v>2.2650000000000001</v>
      </c>
      <c r="H225">
        <v>39.737000000000002</v>
      </c>
      <c r="I225">
        <v>33.820999999999998</v>
      </c>
      <c r="J225">
        <v>5.5659999999999998</v>
      </c>
      <c r="K225">
        <v>1039.6486</v>
      </c>
      <c r="L225">
        <v>150.75299999999999</v>
      </c>
      <c r="M225">
        <v>5.9057000000000004</v>
      </c>
      <c r="N225">
        <v>65.457999999999998</v>
      </c>
      <c r="O225">
        <v>0.29701610629000003</v>
      </c>
      <c r="P225">
        <v>0.55889999999999995</v>
      </c>
      <c r="Q225">
        <v>0.214895</v>
      </c>
      <c r="R225">
        <v>7.3959999999999999</v>
      </c>
      <c r="S225">
        <v>21.821000000000002</v>
      </c>
      <c r="T225">
        <v>31.166</v>
      </c>
      <c r="U225">
        <v>7.3988999999999994</v>
      </c>
      <c r="V225">
        <v>1.2202</v>
      </c>
      <c r="W225">
        <v>1.0844</v>
      </c>
      <c r="X225">
        <v>29.274000000000001</v>
      </c>
      <c r="Y225">
        <v>19.895</v>
      </c>
      <c r="Z225">
        <v>2.7356351433699997</v>
      </c>
      <c r="AA225">
        <v>55.676000000000002</v>
      </c>
      <c r="AB225">
        <v>679.95</v>
      </c>
    </row>
    <row r="226" spans="1:28" x14ac:dyDescent="0.35">
      <c r="A226">
        <v>2018</v>
      </c>
      <c r="B226">
        <v>6.2555326373154001</v>
      </c>
      <c r="C226">
        <v>9.7748000000000008</v>
      </c>
      <c r="D226">
        <v>40.006</v>
      </c>
      <c r="E226">
        <v>18.001000000000001</v>
      </c>
      <c r="F226">
        <v>8.3999999999999995E-3</v>
      </c>
      <c r="G226">
        <v>2.21</v>
      </c>
      <c r="H226">
        <v>40.340000000000003</v>
      </c>
      <c r="I226">
        <v>31.190999999999999</v>
      </c>
      <c r="J226">
        <v>6.0780000000000003</v>
      </c>
      <c r="K226">
        <v>1011.2019</v>
      </c>
      <c r="L226">
        <v>140.358</v>
      </c>
      <c r="M226">
        <v>5.3061999999999996</v>
      </c>
      <c r="N226">
        <v>64.596000000000004</v>
      </c>
      <c r="O226">
        <v>0.27567884599999998</v>
      </c>
      <c r="P226">
        <v>0.49330000000000002</v>
      </c>
      <c r="Q226">
        <v>0.211566</v>
      </c>
      <c r="R226">
        <v>6.9329999999999998</v>
      </c>
      <c r="S226">
        <v>23.49</v>
      </c>
      <c r="T226">
        <v>30.584</v>
      </c>
      <c r="U226">
        <v>6.9024999999999999</v>
      </c>
      <c r="V226">
        <v>1.2097</v>
      </c>
      <c r="W226">
        <v>0.92490000000000006</v>
      </c>
      <c r="X226">
        <v>29.309000000000001</v>
      </c>
      <c r="Y226">
        <v>22.039000000000001</v>
      </c>
      <c r="Z226">
        <v>2.2890466601199999</v>
      </c>
      <c r="AA226">
        <v>52.698</v>
      </c>
      <c r="AB226">
        <v>728.90000000000009</v>
      </c>
    </row>
    <row r="227" spans="1:28" x14ac:dyDescent="0.35">
      <c r="A227">
        <v>2019</v>
      </c>
      <c r="B227">
        <v>5.6364020171753699</v>
      </c>
      <c r="C227">
        <v>9.4733999999999998</v>
      </c>
      <c r="D227">
        <v>40.509</v>
      </c>
      <c r="E227">
        <v>16.991</v>
      </c>
      <c r="F227">
        <v>7.6E-3</v>
      </c>
      <c r="G227">
        <v>2.0720000000000001</v>
      </c>
      <c r="H227">
        <v>35.296999999999997</v>
      </c>
      <c r="I227">
        <v>27.436</v>
      </c>
      <c r="J227">
        <v>5.5030000000000001</v>
      </c>
      <c r="K227">
        <v>1060.835</v>
      </c>
      <c r="L227">
        <v>130.45599999999999</v>
      </c>
      <c r="M227">
        <v>4.6211000000000002</v>
      </c>
      <c r="N227">
        <v>60.4</v>
      </c>
      <c r="O227">
        <v>0.26311820838</v>
      </c>
      <c r="P227">
        <v>0.4985</v>
      </c>
      <c r="Q227">
        <v>0.206094</v>
      </c>
      <c r="R227">
        <v>6.2309999999999999</v>
      </c>
      <c r="S227">
        <v>25.213999999999999</v>
      </c>
      <c r="T227">
        <v>31.427</v>
      </c>
      <c r="U227">
        <v>6.3241999999999994</v>
      </c>
      <c r="V227">
        <v>1.1649</v>
      </c>
      <c r="W227">
        <v>0.82499999999999996</v>
      </c>
      <c r="X227">
        <v>28.361000000000001</v>
      </c>
      <c r="Y227">
        <v>20.321999999999999</v>
      </c>
      <c r="Z227">
        <v>2.1049451245699999</v>
      </c>
      <c r="AA227">
        <v>47.545999999999999</v>
      </c>
      <c r="AB227">
        <v>753.35</v>
      </c>
    </row>
    <row r="228" spans="1:28" x14ac:dyDescent="0.35">
      <c r="A228">
        <v>2020</v>
      </c>
      <c r="B228">
        <v>5.1166907332178901</v>
      </c>
      <c r="C228">
        <v>8.9923999999999999</v>
      </c>
      <c r="D228">
        <v>43.731000000000002</v>
      </c>
      <c r="E228">
        <v>12.773</v>
      </c>
      <c r="F228">
        <v>1.2E-2</v>
      </c>
      <c r="G228">
        <v>1.69</v>
      </c>
      <c r="H228">
        <v>29.135000000000002</v>
      </c>
      <c r="I228">
        <v>21.731999999999999</v>
      </c>
      <c r="J228">
        <v>4.95</v>
      </c>
      <c r="K228">
        <v>1127.0521000000001</v>
      </c>
      <c r="L228">
        <v>118.80200000000001</v>
      </c>
      <c r="M228">
        <v>3.8279999999999998</v>
      </c>
      <c r="N228">
        <v>57.308999999999997</v>
      </c>
      <c r="O228">
        <v>0.26288841929000001</v>
      </c>
      <c r="P228">
        <v>0.38629999999999998</v>
      </c>
      <c r="Q228">
        <v>0.146504</v>
      </c>
      <c r="R228">
        <v>5.4320000000000004</v>
      </c>
      <c r="S228">
        <v>23.055</v>
      </c>
      <c r="T228">
        <v>30.478999999999999</v>
      </c>
      <c r="U228">
        <v>5.7868999999999993</v>
      </c>
      <c r="V228">
        <v>1.1052999999999999</v>
      </c>
      <c r="W228">
        <v>0.74919999999999998</v>
      </c>
      <c r="X228">
        <v>25.12</v>
      </c>
      <c r="Y228">
        <v>14.003</v>
      </c>
      <c r="Z228">
        <v>1.98234561979</v>
      </c>
      <c r="AA228">
        <v>40.618000000000002</v>
      </c>
      <c r="AB228">
        <v>723.14999999999986</v>
      </c>
    </row>
    <row r="229" spans="1:28" x14ac:dyDescent="0.35">
      <c r="A229">
        <v>2021</v>
      </c>
      <c r="B229">
        <v>4.4820365116756404</v>
      </c>
      <c r="C229">
        <v>8.4910999999999994</v>
      </c>
      <c r="D229">
        <v>46.070999999999998</v>
      </c>
      <c r="E229">
        <v>14.131</v>
      </c>
      <c r="F229">
        <v>8.6999999999999994E-3</v>
      </c>
      <c r="G229">
        <v>1.304</v>
      </c>
      <c r="H229">
        <v>34.578000000000003</v>
      </c>
      <c r="I229">
        <v>21.068000000000001</v>
      </c>
      <c r="J229">
        <v>4.524</v>
      </c>
      <c r="K229">
        <v>1243.4000000000001</v>
      </c>
      <c r="L229">
        <v>132.398</v>
      </c>
      <c r="M229">
        <v>3.2921999999999998</v>
      </c>
      <c r="N229">
        <v>63.692999999999998</v>
      </c>
      <c r="O229">
        <v>0.25658915562000001</v>
      </c>
      <c r="P229">
        <v>0.28920000000000001</v>
      </c>
      <c r="Q229">
        <v>0.114342</v>
      </c>
      <c r="R229">
        <v>4.7130000000000001</v>
      </c>
      <c r="S229">
        <v>18.73</v>
      </c>
      <c r="T229">
        <v>29.117000000000001</v>
      </c>
      <c r="U229">
        <v>5.1909000000000001</v>
      </c>
      <c r="V229">
        <v>1.099</v>
      </c>
      <c r="W229">
        <v>0.65039999999999998</v>
      </c>
      <c r="X229">
        <v>26.045000000000002</v>
      </c>
      <c r="Y229">
        <v>11.308999999999999</v>
      </c>
      <c r="Z229">
        <v>2.91885442342637</v>
      </c>
      <c r="AA229">
        <v>62.778170234942202</v>
      </c>
      <c r="AB229">
        <v>786.875</v>
      </c>
    </row>
    <row r="230" spans="1:28" x14ac:dyDescent="0.35">
      <c r="A230">
        <v>2022</v>
      </c>
      <c r="B230">
        <v>4.2429090345354599</v>
      </c>
      <c r="C230">
        <v>8.3498000000000001</v>
      </c>
      <c r="D230">
        <v>78.341999999999999</v>
      </c>
      <c r="E230">
        <v>20.437000000000001</v>
      </c>
      <c r="F230">
        <v>2.7E-2</v>
      </c>
      <c r="G230">
        <v>1.462</v>
      </c>
      <c r="H230">
        <v>49.489997021138301</v>
      </c>
      <c r="I230">
        <v>26.51</v>
      </c>
      <c r="J230">
        <v>5</v>
      </c>
      <c r="K230">
        <v>1858.598</v>
      </c>
      <c r="L230">
        <v>223.32300000000001</v>
      </c>
      <c r="M230">
        <v>3.2757000000000001</v>
      </c>
      <c r="N230">
        <v>83.206000000000003</v>
      </c>
      <c r="O230">
        <v>0.19653184800000001</v>
      </c>
      <c r="P230">
        <v>0.27995028340081002</v>
      </c>
      <c r="Q230">
        <v>0.124108</v>
      </c>
      <c r="R230">
        <v>5.1779999999999999</v>
      </c>
      <c r="S230">
        <v>20.078660413055001</v>
      </c>
      <c r="T230">
        <v>47.948</v>
      </c>
      <c r="U230">
        <v>4.6642000000000001</v>
      </c>
      <c r="V230">
        <v>1.1317999999999999</v>
      </c>
      <c r="W230">
        <v>0.63649999999999995</v>
      </c>
      <c r="X230">
        <v>31.594999999999999</v>
      </c>
      <c r="Y230">
        <v>29.885000000000002</v>
      </c>
      <c r="Z230">
        <v>3.0573268943376002</v>
      </c>
      <c r="AA230">
        <v>98.900682065160595</v>
      </c>
      <c r="AB230">
        <v>936.57500000000016</v>
      </c>
    </row>
    <row r="232" spans="1:28" x14ac:dyDescent="0.35">
      <c r="A232" t="s">
        <v>31</v>
      </c>
      <c r="B232" t="s">
        <v>1</v>
      </c>
      <c r="C232" t="s">
        <v>2</v>
      </c>
      <c r="D232" t="s">
        <v>3</v>
      </c>
      <c r="E232" t="s">
        <v>4</v>
      </c>
      <c r="F232" t="s">
        <v>5</v>
      </c>
      <c r="G232" t="s">
        <v>6</v>
      </c>
      <c r="H232" t="s">
        <v>7</v>
      </c>
      <c r="I232" t="s">
        <v>8</v>
      </c>
      <c r="J232" t="s">
        <v>9</v>
      </c>
      <c r="K232" t="s">
        <v>10</v>
      </c>
      <c r="L232" t="s">
        <v>11</v>
      </c>
      <c r="M232" t="s">
        <v>12</v>
      </c>
      <c r="N232" t="s">
        <v>13</v>
      </c>
      <c r="O232" t="s">
        <v>14</v>
      </c>
      <c r="P232" t="s">
        <v>15</v>
      </c>
      <c r="Q232" t="s">
        <v>16</v>
      </c>
      <c r="R232" t="s">
        <v>17</v>
      </c>
      <c r="S232" t="s">
        <v>18</v>
      </c>
      <c r="T232" t="s">
        <v>19</v>
      </c>
      <c r="U232" t="s">
        <v>20</v>
      </c>
      <c r="V232" t="s">
        <v>21</v>
      </c>
      <c r="W232" t="s">
        <v>22</v>
      </c>
      <c r="X232" t="s">
        <v>23</v>
      </c>
      <c r="Y232" t="s">
        <v>24</v>
      </c>
      <c r="Z232" t="s">
        <v>25</v>
      </c>
      <c r="AA232" t="s">
        <v>26</v>
      </c>
      <c r="AB232" t="s">
        <v>27</v>
      </c>
    </row>
    <row r="233" spans="1:28" x14ac:dyDescent="0.35">
      <c r="A233">
        <v>1980</v>
      </c>
    </row>
    <row r="234" spans="1:28" x14ac:dyDescent="0.35">
      <c r="A234">
        <v>1981</v>
      </c>
      <c r="B234" t="s">
        <v>28</v>
      </c>
      <c r="C234">
        <v>11.54879708278183</v>
      </c>
      <c r="D234" t="s">
        <v>28</v>
      </c>
      <c r="E234">
        <v>11.462174307511253</v>
      </c>
      <c r="F234" t="s">
        <v>28</v>
      </c>
      <c r="G234">
        <v>10.710995837631392</v>
      </c>
      <c r="H234">
        <v>9.2125398512221732</v>
      </c>
      <c r="I234" t="s">
        <v>28</v>
      </c>
      <c r="J234" t="s">
        <v>28</v>
      </c>
      <c r="K234" t="s">
        <v>28</v>
      </c>
      <c r="L234">
        <v>12.37154654395953</v>
      </c>
      <c r="M234">
        <v>12.931568334577328</v>
      </c>
      <c r="N234" t="s">
        <v>28</v>
      </c>
      <c r="O234" t="s">
        <v>28</v>
      </c>
      <c r="P234" t="s">
        <v>28</v>
      </c>
      <c r="Q234" t="s">
        <v>28</v>
      </c>
      <c r="R234" t="s">
        <v>28</v>
      </c>
      <c r="S234">
        <v>8.174990164187161</v>
      </c>
      <c r="T234" t="s">
        <v>28</v>
      </c>
      <c r="U234">
        <v>14.075494760997051</v>
      </c>
      <c r="V234" t="s">
        <v>28</v>
      </c>
      <c r="W234" t="s">
        <v>28</v>
      </c>
      <c r="X234">
        <v>5.0520411840840715</v>
      </c>
      <c r="Y234">
        <v>13.217608487552759</v>
      </c>
      <c r="Z234" t="s">
        <v>28</v>
      </c>
      <c r="AA234">
        <v>11.624690750213876</v>
      </c>
      <c r="AB234">
        <v>11.982943377414683</v>
      </c>
    </row>
    <row r="235" spans="1:28" x14ac:dyDescent="0.35">
      <c r="A235">
        <v>1982</v>
      </c>
      <c r="B235" t="s">
        <v>28</v>
      </c>
      <c r="C235">
        <v>11.60325570810914</v>
      </c>
      <c r="D235" t="s">
        <v>28</v>
      </c>
      <c r="E235">
        <v>11.086885432275508</v>
      </c>
      <c r="F235" t="s">
        <v>28</v>
      </c>
      <c r="G235">
        <v>11.438171848174052</v>
      </c>
      <c r="H235">
        <v>9.1218861209965247</v>
      </c>
      <c r="I235" t="s">
        <v>28</v>
      </c>
      <c r="J235" t="s">
        <v>28</v>
      </c>
      <c r="K235" t="s">
        <v>28</v>
      </c>
      <c r="L235">
        <v>15.344142587862988</v>
      </c>
      <c r="M235">
        <v>14.351180444094394</v>
      </c>
      <c r="N235" t="s">
        <v>28</v>
      </c>
      <c r="O235" t="s">
        <v>28</v>
      </c>
      <c r="P235" t="s">
        <v>28</v>
      </c>
      <c r="Q235" t="s">
        <v>28</v>
      </c>
      <c r="R235" t="s">
        <v>28</v>
      </c>
      <c r="S235">
        <v>8.4229893544448213</v>
      </c>
      <c r="T235" t="s">
        <v>28</v>
      </c>
      <c r="U235">
        <v>12.669449056131254</v>
      </c>
      <c r="V235" t="s">
        <v>28</v>
      </c>
      <c r="W235" t="s">
        <v>28</v>
      </c>
      <c r="X235">
        <v>5.1542732497550388</v>
      </c>
      <c r="Y235">
        <v>14.495365895434173</v>
      </c>
      <c r="Z235" t="s">
        <v>28</v>
      </c>
      <c r="AA235">
        <v>11.373434440361756</v>
      </c>
      <c r="AB235">
        <v>12.255554573151654</v>
      </c>
    </row>
    <row r="236" spans="1:28" x14ac:dyDescent="0.35">
      <c r="A236">
        <v>1983</v>
      </c>
      <c r="B236" t="s">
        <v>28</v>
      </c>
      <c r="C236">
        <v>10.668348635895626</v>
      </c>
      <c r="D236" t="s">
        <v>28</v>
      </c>
      <c r="E236">
        <v>11.913118013925276</v>
      </c>
      <c r="F236" t="s">
        <v>28</v>
      </c>
      <c r="G236">
        <v>11.445257642288588</v>
      </c>
      <c r="H236">
        <v>9.6601615074026128</v>
      </c>
      <c r="I236" t="s">
        <v>28</v>
      </c>
      <c r="J236" t="s">
        <v>28</v>
      </c>
      <c r="K236" t="s">
        <v>28</v>
      </c>
      <c r="L236">
        <v>19.259550726001958</v>
      </c>
      <c r="M236">
        <v>12.922830458137716</v>
      </c>
      <c r="N236" t="s">
        <v>28</v>
      </c>
      <c r="O236" t="s">
        <v>28</v>
      </c>
      <c r="P236" t="s">
        <v>28</v>
      </c>
      <c r="Q236" t="s">
        <v>28</v>
      </c>
      <c r="R236" t="s">
        <v>28</v>
      </c>
      <c r="S236">
        <v>9.9752453312245546</v>
      </c>
      <c r="T236" t="s">
        <v>28</v>
      </c>
      <c r="U236">
        <v>14.092082666401081</v>
      </c>
      <c r="V236" t="s">
        <v>28</v>
      </c>
      <c r="W236" t="s">
        <v>28</v>
      </c>
      <c r="X236">
        <v>5.4481507510709859</v>
      </c>
      <c r="Y236">
        <v>13.126331316965558</v>
      </c>
      <c r="Z236" t="s">
        <v>28</v>
      </c>
      <c r="AA236">
        <v>10.923797143613768</v>
      </c>
      <c r="AB236">
        <v>11.734827772924127</v>
      </c>
    </row>
    <row r="237" spans="1:28" x14ac:dyDescent="0.35">
      <c r="A237">
        <v>1984</v>
      </c>
      <c r="B237" t="s">
        <v>28</v>
      </c>
      <c r="C237">
        <v>9.9980100735114306</v>
      </c>
      <c r="D237" t="s">
        <v>28</v>
      </c>
      <c r="E237">
        <v>12.198336269517789</v>
      </c>
      <c r="F237" t="s">
        <v>28</v>
      </c>
      <c r="G237">
        <v>11.456214466699</v>
      </c>
      <c r="H237">
        <v>9.4959677419356154</v>
      </c>
      <c r="I237" t="s">
        <v>28</v>
      </c>
      <c r="J237" t="s">
        <v>28</v>
      </c>
      <c r="K237" t="s">
        <v>28</v>
      </c>
      <c r="L237">
        <v>13.144166613268924</v>
      </c>
      <c r="M237">
        <v>11.225663150425891</v>
      </c>
      <c r="N237" t="s">
        <v>28</v>
      </c>
      <c r="O237" t="s">
        <v>28</v>
      </c>
      <c r="P237" t="s">
        <v>28</v>
      </c>
      <c r="Q237" t="s">
        <v>28</v>
      </c>
      <c r="R237" t="s">
        <v>28</v>
      </c>
      <c r="S237">
        <v>10.916603858651358</v>
      </c>
      <c r="T237" t="s">
        <v>28</v>
      </c>
      <c r="U237">
        <v>13.996238100724073</v>
      </c>
      <c r="V237" t="s">
        <v>28</v>
      </c>
      <c r="W237" t="s">
        <v>28</v>
      </c>
      <c r="X237">
        <v>6.927544009260524</v>
      </c>
      <c r="Y237">
        <v>13.09061227526152</v>
      </c>
      <c r="Z237">
        <v>4.3789244608584053</v>
      </c>
      <c r="AA237">
        <v>11.346371093707079</v>
      </c>
      <c r="AB237">
        <v>11.401487783849584</v>
      </c>
    </row>
    <row r="238" spans="1:28" x14ac:dyDescent="0.35">
      <c r="A238">
        <v>1985</v>
      </c>
      <c r="B238" t="s">
        <v>28</v>
      </c>
      <c r="C238">
        <v>10.070634355039711</v>
      </c>
      <c r="D238" t="s">
        <v>28</v>
      </c>
      <c r="E238">
        <v>12.156088787598879</v>
      </c>
      <c r="F238" t="s">
        <v>28</v>
      </c>
      <c r="G238">
        <v>12.387858462418958</v>
      </c>
      <c r="H238">
        <v>9.3067574137093736</v>
      </c>
      <c r="I238" t="s">
        <v>28</v>
      </c>
      <c r="J238" t="s">
        <v>28</v>
      </c>
      <c r="K238" t="s">
        <v>28</v>
      </c>
      <c r="L238">
        <v>13.604883984930021</v>
      </c>
      <c r="M238">
        <v>11.44718956435703</v>
      </c>
      <c r="N238" t="s">
        <v>28</v>
      </c>
      <c r="O238" t="s">
        <v>28</v>
      </c>
      <c r="P238" t="s">
        <v>28</v>
      </c>
      <c r="Q238" t="s">
        <v>28</v>
      </c>
      <c r="R238" t="s">
        <v>28</v>
      </c>
      <c r="S238">
        <v>11.28593401823867</v>
      </c>
      <c r="T238" t="s">
        <v>28</v>
      </c>
      <c r="U238">
        <v>14.408206142721511</v>
      </c>
      <c r="V238" t="s">
        <v>28</v>
      </c>
      <c r="W238" t="s">
        <v>28</v>
      </c>
      <c r="X238">
        <v>9.652225860684144</v>
      </c>
      <c r="Y238">
        <v>13.718652309937987</v>
      </c>
      <c r="Z238">
        <v>4.255254252001615</v>
      </c>
      <c r="AA238">
        <v>11.599275227770434</v>
      </c>
      <c r="AB238">
        <v>10.637452727290093</v>
      </c>
    </row>
    <row r="239" spans="1:28" x14ac:dyDescent="0.35">
      <c r="A239">
        <v>1986</v>
      </c>
      <c r="B239" t="s">
        <v>28</v>
      </c>
      <c r="C239">
        <v>9.6824026117489215</v>
      </c>
      <c r="D239" t="s">
        <v>28</v>
      </c>
      <c r="E239">
        <v>11.174286409762381</v>
      </c>
      <c r="F239" t="s">
        <v>28</v>
      </c>
      <c r="G239">
        <v>11.050067052663131</v>
      </c>
      <c r="H239">
        <v>8.9471195184866925</v>
      </c>
      <c r="I239" t="s">
        <v>28</v>
      </c>
      <c r="J239" t="s">
        <v>28</v>
      </c>
      <c r="K239" t="s">
        <v>28</v>
      </c>
      <c r="L239">
        <v>12.223163812721539</v>
      </c>
      <c r="M239">
        <v>10.21894054324842</v>
      </c>
      <c r="N239" t="s">
        <v>28</v>
      </c>
      <c r="O239" t="s">
        <v>28</v>
      </c>
      <c r="P239" t="s">
        <v>28</v>
      </c>
      <c r="Q239" t="s">
        <v>28</v>
      </c>
      <c r="R239" t="s">
        <v>28</v>
      </c>
      <c r="S239">
        <v>12.442044692985291</v>
      </c>
      <c r="T239" t="s">
        <v>28</v>
      </c>
      <c r="U239">
        <v>13.840877444814931</v>
      </c>
      <c r="V239" t="s">
        <v>28</v>
      </c>
      <c r="W239" t="s">
        <v>28</v>
      </c>
      <c r="X239">
        <v>10.056729893647397</v>
      </c>
      <c r="Y239">
        <v>12.207374269216048</v>
      </c>
      <c r="Z239">
        <v>4.1452968517670374</v>
      </c>
      <c r="AA239">
        <v>10.863322497317583</v>
      </c>
      <c r="AB239">
        <v>9.5706596144524294</v>
      </c>
    </row>
    <row r="240" spans="1:28" x14ac:dyDescent="0.35">
      <c r="A240">
        <v>1987</v>
      </c>
      <c r="B240" t="s">
        <v>28</v>
      </c>
      <c r="C240">
        <v>8.7266709580142994</v>
      </c>
      <c r="D240" t="s">
        <v>28</v>
      </c>
      <c r="E240">
        <v>10.548421978069278</v>
      </c>
      <c r="F240" t="s">
        <v>28</v>
      </c>
      <c r="G240">
        <v>10.47867962007266</v>
      </c>
      <c r="H240">
        <v>8.2674509803920504</v>
      </c>
      <c r="I240" t="s">
        <v>28</v>
      </c>
      <c r="J240" t="s">
        <v>28</v>
      </c>
      <c r="K240" t="s">
        <v>28</v>
      </c>
      <c r="L240">
        <v>11.481946181354665</v>
      </c>
      <c r="M240">
        <v>8.8692217158501556</v>
      </c>
      <c r="N240" t="s">
        <v>28</v>
      </c>
      <c r="O240" t="s">
        <v>28</v>
      </c>
      <c r="P240" t="s">
        <v>28</v>
      </c>
      <c r="Q240" t="s">
        <v>28</v>
      </c>
      <c r="R240" t="s">
        <v>28</v>
      </c>
      <c r="S240">
        <v>10.403143736323042</v>
      </c>
      <c r="T240" t="s">
        <v>28</v>
      </c>
      <c r="U240">
        <v>13.147770755066645</v>
      </c>
      <c r="V240" t="s">
        <v>28</v>
      </c>
      <c r="W240" t="s">
        <v>28</v>
      </c>
      <c r="X240">
        <v>8.4145838445836514</v>
      </c>
      <c r="Y240">
        <v>10.638067138139471</v>
      </c>
      <c r="Z240">
        <v>4.085796901552702</v>
      </c>
      <c r="AA240">
        <v>10.394982620919176</v>
      </c>
      <c r="AB240">
        <v>9.0805992364584593</v>
      </c>
    </row>
    <row r="241" spans="1:28" x14ac:dyDescent="0.35">
      <c r="A241">
        <v>1988</v>
      </c>
      <c r="B241">
        <v>5.6873777172865676</v>
      </c>
      <c r="C241">
        <v>8.491259081508133</v>
      </c>
      <c r="D241" t="s">
        <v>28</v>
      </c>
      <c r="E241">
        <v>10.366301148996293</v>
      </c>
      <c r="F241" t="s">
        <v>28</v>
      </c>
      <c r="G241">
        <v>9.9769927256749327</v>
      </c>
      <c r="H241">
        <v>7.6056191467221019</v>
      </c>
      <c r="I241" t="s">
        <v>28</v>
      </c>
      <c r="J241">
        <v>11.913391269666461</v>
      </c>
      <c r="K241" t="s">
        <v>28</v>
      </c>
      <c r="L241">
        <v>15.546670666894919</v>
      </c>
      <c r="M241">
        <v>8.2681116720479935</v>
      </c>
      <c r="N241">
        <v>10.114772626535586</v>
      </c>
      <c r="O241" t="s">
        <v>28</v>
      </c>
      <c r="P241" t="s">
        <v>28</v>
      </c>
      <c r="Q241" t="s">
        <v>28</v>
      </c>
      <c r="R241" t="s">
        <v>28</v>
      </c>
      <c r="S241">
        <v>10.734395865295408</v>
      </c>
      <c r="T241" t="s">
        <v>28</v>
      </c>
      <c r="U241">
        <v>11.875409162521533</v>
      </c>
      <c r="V241" t="s">
        <v>28</v>
      </c>
      <c r="W241" t="s">
        <v>28</v>
      </c>
      <c r="X241">
        <v>8.1093336644675151</v>
      </c>
      <c r="Y241">
        <v>10.380161313111309</v>
      </c>
      <c r="Z241">
        <v>4.0922854206448731</v>
      </c>
      <c r="AA241">
        <v>9.4654792983180283</v>
      </c>
      <c r="AB241">
        <v>8.8588400850780875</v>
      </c>
    </row>
    <row r="242" spans="1:28" x14ac:dyDescent="0.35">
      <c r="A242">
        <v>1989</v>
      </c>
      <c r="B242">
        <v>5.4539141416320431</v>
      </c>
      <c r="C242">
        <v>9.7335936639563627</v>
      </c>
      <c r="D242" t="s">
        <v>28</v>
      </c>
      <c r="E242">
        <v>10.195708817727015</v>
      </c>
      <c r="F242" t="s">
        <v>28</v>
      </c>
      <c r="G242">
        <v>9.4868094965139971</v>
      </c>
      <c r="H242">
        <v>7.858611825192714</v>
      </c>
      <c r="I242" t="s">
        <v>28</v>
      </c>
      <c r="J242">
        <v>10.556199131384414</v>
      </c>
      <c r="K242" t="s">
        <v>28</v>
      </c>
      <c r="L242">
        <v>15.281449141240882</v>
      </c>
      <c r="M242">
        <v>7.9069584904535999</v>
      </c>
      <c r="N242">
        <v>10.817366672633241</v>
      </c>
      <c r="O242" t="s">
        <v>28</v>
      </c>
      <c r="P242" t="s">
        <v>28</v>
      </c>
      <c r="Q242" t="s">
        <v>28</v>
      </c>
      <c r="R242" t="s">
        <v>28</v>
      </c>
      <c r="S242">
        <v>13.278562095430447</v>
      </c>
      <c r="T242" t="s">
        <v>28</v>
      </c>
      <c r="U242">
        <v>11.197146819647413</v>
      </c>
      <c r="V242" t="s">
        <v>28</v>
      </c>
      <c r="W242" t="s">
        <v>28</v>
      </c>
      <c r="X242">
        <v>9.2272304024038867</v>
      </c>
      <c r="Y242">
        <v>11.283328189753744</v>
      </c>
      <c r="Z242">
        <v>4.2346547230791272</v>
      </c>
      <c r="AA242">
        <v>10.233614561120138</v>
      </c>
      <c r="AB242">
        <v>8.8168670634807569</v>
      </c>
    </row>
    <row r="243" spans="1:28" x14ac:dyDescent="0.35">
      <c r="A243">
        <v>1990</v>
      </c>
      <c r="B243">
        <v>5.8365038174978112</v>
      </c>
      <c r="C243">
        <v>10.224555824144472</v>
      </c>
      <c r="D243" t="s">
        <v>28</v>
      </c>
      <c r="E243">
        <v>10.393153562621993</v>
      </c>
      <c r="F243" t="s">
        <v>28</v>
      </c>
      <c r="G243">
        <v>10.169969132692382</v>
      </c>
      <c r="H243">
        <v>8.1872451951078151</v>
      </c>
      <c r="I243" t="s">
        <v>28</v>
      </c>
      <c r="J243">
        <v>14.144225406588015</v>
      </c>
      <c r="K243" t="s">
        <v>28</v>
      </c>
      <c r="L243">
        <v>13.235095101738963</v>
      </c>
      <c r="M243">
        <v>9.0237035161827386</v>
      </c>
      <c r="N243">
        <v>11.659134274938225</v>
      </c>
      <c r="O243" t="s">
        <v>28</v>
      </c>
      <c r="P243" t="s">
        <v>28</v>
      </c>
      <c r="Q243" t="s">
        <v>28</v>
      </c>
      <c r="R243" t="s">
        <v>28</v>
      </c>
      <c r="S243">
        <v>13.034951479739659</v>
      </c>
      <c r="T243" t="s">
        <v>28</v>
      </c>
      <c r="U243">
        <v>14.857726032962349</v>
      </c>
      <c r="V243" t="s">
        <v>28</v>
      </c>
      <c r="W243" t="s">
        <v>28</v>
      </c>
      <c r="X243">
        <v>9.505186211761032</v>
      </c>
      <c r="Y243">
        <v>11.512297182045799</v>
      </c>
      <c r="Z243">
        <v>4.8658037724436891</v>
      </c>
      <c r="AA243">
        <v>10.859376092712388</v>
      </c>
      <c r="AB243">
        <v>8.7739024705609392</v>
      </c>
    </row>
    <row r="244" spans="1:28" x14ac:dyDescent="0.35">
      <c r="A244">
        <v>1991</v>
      </c>
      <c r="B244">
        <v>6.2194478125199719</v>
      </c>
      <c r="C244">
        <v>9.3997628021193442</v>
      </c>
      <c r="D244" t="s">
        <v>28</v>
      </c>
      <c r="E244">
        <v>10.13528429046357</v>
      </c>
      <c r="F244" t="s">
        <v>28</v>
      </c>
      <c r="G244">
        <v>12.671746857796167</v>
      </c>
      <c r="H244">
        <v>8.1472083312831511</v>
      </c>
      <c r="I244">
        <v>7.8933599218605028</v>
      </c>
      <c r="J244">
        <v>10.590590804156166</v>
      </c>
      <c r="K244" t="s">
        <v>28</v>
      </c>
      <c r="L244">
        <v>11.981377053211755</v>
      </c>
      <c r="M244">
        <v>8.8642798047656051</v>
      </c>
      <c r="N244">
        <v>12.677160668149224</v>
      </c>
      <c r="O244" t="s">
        <v>28</v>
      </c>
      <c r="P244" t="s">
        <v>28</v>
      </c>
      <c r="Q244" t="s">
        <v>28</v>
      </c>
      <c r="R244" t="s">
        <v>28</v>
      </c>
      <c r="S244">
        <v>13.244461816507858</v>
      </c>
      <c r="T244" t="s">
        <v>28</v>
      </c>
      <c r="U244">
        <v>12.923436004291739</v>
      </c>
      <c r="V244" t="s">
        <v>28</v>
      </c>
      <c r="W244" t="s">
        <v>28</v>
      </c>
      <c r="X244">
        <v>9.3897252403078628</v>
      </c>
      <c r="Y244">
        <v>12.602394544752581</v>
      </c>
      <c r="Z244">
        <v>4.1622699473844174</v>
      </c>
      <c r="AA244">
        <v>9.9730059140032061</v>
      </c>
      <c r="AB244">
        <v>8.7446353432699322</v>
      </c>
    </row>
    <row r="245" spans="1:28" x14ac:dyDescent="0.35">
      <c r="A245">
        <v>1992</v>
      </c>
      <c r="B245">
        <v>6.3705084741794913</v>
      </c>
      <c r="C245">
        <v>9.0311917220790487</v>
      </c>
      <c r="D245" t="s">
        <v>28</v>
      </c>
      <c r="E245">
        <v>9.0830352049927114</v>
      </c>
      <c r="F245" t="s">
        <v>28</v>
      </c>
      <c r="G245">
        <v>11.032635510234975</v>
      </c>
      <c r="H245">
        <v>8.4540044751031029</v>
      </c>
      <c r="I245">
        <v>8.5115606468916205</v>
      </c>
      <c r="J245">
        <v>12.187761271976004</v>
      </c>
      <c r="K245" t="s">
        <v>28</v>
      </c>
      <c r="L245">
        <v>10.349285505819038</v>
      </c>
      <c r="M245">
        <v>8.3692437217365701</v>
      </c>
      <c r="N245">
        <v>12.710447699401806</v>
      </c>
      <c r="O245" t="s">
        <v>28</v>
      </c>
      <c r="P245" t="s">
        <v>28</v>
      </c>
      <c r="Q245" t="s">
        <v>28</v>
      </c>
      <c r="R245" t="s">
        <v>28</v>
      </c>
      <c r="S245">
        <v>9.5750388055674698</v>
      </c>
      <c r="T245" t="s">
        <v>28</v>
      </c>
      <c r="U245">
        <v>10.96234393335366</v>
      </c>
      <c r="V245" t="s">
        <v>28</v>
      </c>
      <c r="W245" t="s">
        <v>28</v>
      </c>
      <c r="X245">
        <v>10.35421798172678</v>
      </c>
      <c r="Y245">
        <v>10.259549124879882</v>
      </c>
      <c r="Z245">
        <v>4.6246591218415514</v>
      </c>
      <c r="AA245">
        <v>9.4393019411730776</v>
      </c>
      <c r="AB245">
        <v>8.2516539423184128</v>
      </c>
    </row>
    <row r="246" spans="1:28" x14ac:dyDescent="0.35">
      <c r="A246">
        <v>1993</v>
      </c>
      <c r="B246">
        <v>6.7683998978010722</v>
      </c>
      <c r="C246">
        <v>8.5989373582598301</v>
      </c>
      <c r="D246" t="s">
        <v>28</v>
      </c>
      <c r="E246">
        <v>10.250689599221175</v>
      </c>
      <c r="F246" t="s">
        <v>28</v>
      </c>
      <c r="G246">
        <v>11.087152825311973</v>
      </c>
      <c r="H246">
        <v>8.0806985064196084</v>
      </c>
      <c r="I246">
        <v>7.8796202203334591</v>
      </c>
      <c r="J246">
        <v>11.986918215065741</v>
      </c>
      <c r="K246" t="s">
        <v>28</v>
      </c>
      <c r="L246">
        <v>9.1033395342424583</v>
      </c>
      <c r="M246">
        <v>7.986216884766498</v>
      </c>
      <c r="N246">
        <v>12.054710564526577</v>
      </c>
      <c r="O246" t="s">
        <v>28</v>
      </c>
      <c r="P246" t="s">
        <v>28</v>
      </c>
      <c r="Q246" t="s">
        <v>28</v>
      </c>
      <c r="R246" t="s">
        <v>28</v>
      </c>
      <c r="S246">
        <v>8.7163675280313875</v>
      </c>
      <c r="T246" t="s">
        <v>28</v>
      </c>
      <c r="U246">
        <v>9.7767879259885841</v>
      </c>
      <c r="V246" t="s">
        <v>28</v>
      </c>
      <c r="W246" t="s">
        <v>28</v>
      </c>
      <c r="X246">
        <v>11.152958266144147</v>
      </c>
      <c r="Y246">
        <v>7.5093094251986443</v>
      </c>
      <c r="Z246">
        <v>4.3571705720444713</v>
      </c>
      <c r="AA246">
        <v>8.1712541721477212</v>
      </c>
      <c r="AB246">
        <v>7.7285756497387448</v>
      </c>
    </row>
    <row r="247" spans="1:28" x14ac:dyDescent="0.35">
      <c r="A247">
        <v>1994</v>
      </c>
      <c r="B247">
        <v>6.0505515159430372</v>
      </c>
      <c r="C247">
        <v>7.2844103662571937</v>
      </c>
      <c r="D247" t="s">
        <v>28</v>
      </c>
      <c r="E247">
        <v>8.383137563782082</v>
      </c>
      <c r="F247" t="s">
        <v>28</v>
      </c>
      <c r="G247">
        <v>7.8626137628270545</v>
      </c>
      <c r="H247">
        <v>7.36655364037615</v>
      </c>
      <c r="I247">
        <v>7.6784832250465271</v>
      </c>
      <c r="J247">
        <v>10.653617569995339</v>
      </c>
      <c r="K247" t="s">
        <v>28</v>
      </c>
      <c r="L247">
        <v>8.4521961860578863</v>
      </c>
      <c r="M247">
        <v>7.087107820078729</v>
      </c>
      <c r="N247">
        <v>10.135300336202741</v>
      </c>
      <c r="O247" t="s">
        <v>28</v>
      </c>
      <c r="P247" t="s">
        <v>28</v>
      </c>
      <c r="Q247" t="s">
        <v>28</v>
      </c>
      <c r="R247" t="s">
        <v>28</v>
      </c>
      <c r="S247">
        <v>6.7679233214364309</v>
      </c>
      <c r="T247" t="s">
        <v>28</v>
      </c>
      <c r="U247">
        <v>10.32609574230162</v>
      </c>
      <c r="V247" t="s">
        <v>28</v>
      </c>
      <c r="W247" t="s">
        <v>28</v>
      </c>
      <c r="X247">
        <v>8.5678554050551714</v>
      </c>
      <c r="Y247">
        <v>7.7530454509965541</v>
      </c>
      <c r="Z247">
        <v>4.2293903513766047</v>
      </c>
      <c r="AA247">
        <v>7.1243962640358633</v>
      </c>
      <c r="AB247">
        <v>7.4985074036690778</v>
      </c>
    </row>
    <row r="248" spans="1:28" x14ac:dyDescent="0.35">
      <c r="A248">
        <v>1995</v>
      </c>
      <c r="B248">
        <v>6.5668102644618225</v>
      </c>
      <c r="C248">
        <v>6.9979992775649089</v>
      </c>
      <c r="D248" t="s">
        <v>28</v>
      </c>
      <c r="E248">
        <v>8.1067229746908449</v>
      </c>
      <c r="F248" t="s">
        <v>28</v>
      </c>
      <c r="G248">
        <v>7.4169695033223837</v>
      </c>
      <c r="H248">
        <v>7.1394653669882508</v>
      </c>
      <c r="I248">
        <v>7.6376919742490168</v>
      </c>
      <c r="J248">
        <v>12.093581595828432</v>
      </c>
      <c r="K248">
        <v>13.058869058479516</v>
      </c>
      <c r="L248">
        <v>8.4426255054235355</v>
      </c>
      <c r="M248">
        <v>6.7537444385919381</v>
      </c>
      <c r="N248">
        <v>10.021634163366214</v>
      </c>
      <c r="O248" t="s">
        <v>28</v>
      </c>
      <c r="P248" t="s">
        <v>28</v>
      </c>
      <c r="Q248">
        <v>10.339669431129844</v>
      </c>
      <c r="R248">
        <v>7.6494272161655275</v>
      </c>
      <c r="S248">
        <v>6.679971464949487</v>
      </c>
      <c r="T248">
        <v>12.718293162265834</v>
      </c>
      <c r="U248">
        <v>9.9034265815395273</v>
      </c>
      <c r="V248">
        <v>11.434603929883581</v>
      </c>
      <c r="W248">
        <v>13.634598313348159</v>
      </c>
      <c r="X248">
        <v>9.3293826188026596</v>
      </c>
      <c r="Y248">
        <v>8.0645741550856567</v>
      </c>
      <c r="Z248">
        <v>4.0188778005362291</v>
      </c>
      <c r="AA248">
        <v>8.0055172415878442</v>
      </c>
      <c r="AB248">
        <v>7.6689763331663361</v>
      </c>
    </row>
    <row r="249" spans="1:28" x14ac:dyDescent="0.35">
      <c r="A249">
        <v>1996</v>
      </c>
      <c r="B249">
        <v>5.9806284692350999</v>
      </c>
      <c r="C249">
        <v>6.6478736647076113</v>
      </c>
      <c r="D249">
        <v>9.46892316760146</v>
      </c>
      <c r="E249">
        <v>8.2757313101955674</v>
      </c>
      <c r="F249">
        <v>6.0183802922181791</v>
      </c>
      <c r="G249">
        <v>7.6226748357896561</v>
      </c>
      <c r="H249">
        <v>6.5299356118026255</v>
      </c>
      <c r="I249">
        <v>6.4143274238190013</v>
      </c>
      <c r="J249">
        <v>11.375808582990626</v>
      </c>
      <c r="K249">
        <v>13.121264763212185</v>
      </c>
      <c r="L249">
        <v>7.507025518996195</v>
      </c>
      <c r="M249">
        <v>6.1408748003896507</v>
      </c>
      <c r="N249">
        <v>9.7935085840499596</v>
      </c>
      <c r="O249" t="s">
        <v>28</v>
      </c>
      <c r="P249" t="s">
        <v>28</v>
      </c>
      <c r="Q249">
        <v>4.4785155110775614</v>
      </c>
      <c r="R249">
        <v>7.2241768454593789</v>
      </c>
      <c r="S249">
        <v>9.3189653518946347</v>
      </c>
      <c r="T249">
        <v>11.669502026822055</v>
      </c>
      <c r="U249">
        <v>8.2258018746124169</v>
      </c>
      <c r="V249">
        <v>13.009361183202534</v>
      </c>
      <c r="W249">
        <v>12.837295388584231</v>
      </c>
      <c r="X249">
        <v>8.6785487913532045</v>
      </c>
      <c r="Y249">
        <v>7.8113117954669669</v>
      </c>
      <c r="Z249">
        <v>3.6151646865386002</v>
      </c>
      <c r="AA249">
        <v>7.2560474148256366</v>
      </c>
      <c r="AB249">
        <v>7.3894130724521849</v>
      </c>
    </row>
    <row r="250" spans="1:28" x14ac:dyDescent="0.35">
      <c r="A250">
        <v>1997</v>
      </c>
      <c r="B250">
        <v>5.4958075803081456</v>
      </c>
      <c r="C250">
        <v>6.3351902763711125</v>
      </c>
      <c r="D250">
        <v>9.7286030517372133</v>
      </c>
      <c r="E250">
        <v>7.7604042425385042</v>
      </c>
      <c r="F250">
        <v>6.5024167940365043</v>
      </c>
      <c r="G250">
        <v>7.9634418505791986</v>
      </c>
      <c r="H250">
        <v>6.0641360937412898</v>
      </c>
      <c r="I250">
        <v>6.0061723225277301</v>
      </c>
      <c r="J250">
        <v>9.0739797090879151</v>
      </c>
      <c r="K250">
        <v>14.667211337987549</v>
      </c>
      <c r="L250">
        <v>7.3284812655323526</v>
      </c>
      <c r="M250">
        <v>6.106862952516769</v>
      </c>
      <c r="N250">
        <v>8.0126496455477572</v>
      </c>
      <c r="O250" t="s">
        <v>28</v>
      </c>
      <c r="P250" t="s">
        <v>28</v>
      </c>
      <c r="Q250">
        <v>4.0277871188753167</v>
      </c>
      <c r="R250">
        <v>7.0045363640798497</v>
      </c>
      <c r="S250">
        <v>8.8950623336945416</v>
      </c>
      <c r="T250">
        <v>12.757649045815214</v>
      </c>
      <c r="U250">
        <v>6.5636715628629414</v>
      </c>
      <c r="V250">
        <v>8.7126425820219673</v>
      </c>
      <c r="W250">
        <v>12.298421406232238</v>
      </c>
      <c r="X250">
        <v>7.3577483283361946</v>
      </c>
      <c r="Y250">
        <v>7.7408328045613723</v>
      </c>
      <c r="Z250">
        <v>3.5772776877468959</v>
      </c>
      <c r="AA250">
        <v>7.3210388700421527</v>
      </c>
      <c r="AB250">
        <v>7.1042731793396321</v>
      </c>
    </row>
    <row r="251" spans="1:28" x14ac:dyDescent="0.35">
      <c r="A251">
        <v>1998</v>
      </c>
      <c r="B251">
        <v>5.8872309782090362</v>
      </c>
      <c r="C251">
        <v>6.238935987619243</v>
      </c>
      <c r="D251">
        <v>9.5784933569214719</v>
      </c>
      <c r="E251">
        <v>7.2991824596464818</v>
      </c>
      <c r="F251">
        <v>7.317605962774862</v>
      </c>
      <c r="G251">
        <v>7.1053268346641874</v>
      </c>
      <c r="H251">
        <v>5.7242028101870197</v>
      </c>
      <c r="I251">
        <v>5.8568406755701137</v>
      </c>
      <c r="J251">
        <v>8.3821593678366373</v>
      </c>
      <c r="K251">
        <v>13.456146032412217</v>
      </c>
      <c r="L251">
        <v>8.5344244337768416</v>
      </c>
      <c r="M251">
        <v>6.2858894499641949</v>
      </c>
      <c r="N251">
        <v>6.9985353063660272</v>
      </c>
      <c r="O251">
        <v>10.279458129068733</v>
      </c>
      <c r="P251" t="s">
        <v>28</v>
      </c>
      <c r="Q251">
        <v>4.4106031785711393</v>
      </c>
      <c r="R251">
        <v>7.0812384446558561</v>
      </c>
      <c r="S251">
        <v>9.1710004349318055</v>
      </c>
      <c r="T251">
        <v>10.911300781515132</v>
      </c>
      <c r="U251">
        <v>5.8191701320774589</v>
      </c>
      <c r="V251">
        <v>8.432355331824267</v>
      </c>
      <c r="W251">
        <v>10.77579749019953</v>
      </c>
      <c r="X251">
        <v>6.7707340838957686</v>
      </c>
      <c r="Y251">
        <v>6.8849463381234086</v>
      </c>
      <c r="Z251">
        <v>3.4445306482699936</v>
      </c>
      <c r="AA251">
        <v>7.3037788823440319</v>
      </c>
      <c r="AB251">
        <v>6.7849530662038431</v>
      </c>
    </row>
    <row r="252" spans="1:28" x14ac:dyDescent="0.35">
      <c r="A252">
        <v>1999</v>
      </c>
      <c r="B252">
        <v>5.2020237814869317</v>
      </c>
      <c r="C252">
        <v>6.0620006852895072</v>
      </c>
      <c r="D252">
        <v>6.8145094761735354</v>
      </c>
      <c r="E252">
        <v>7.1828741509017817</v>
      </c>
      <c r="F252">
        <v>6.6739050430270579</v>
      </c>
      <c r="G252">
        <v>6.5232034601339768</v>
      </c>
      <c r="H252">
        <v>5.1403272069658845</v>
      </c>
      <c r="I252">
        <v>5.3257832414308641</v>
      </c>
      <c r="J252">
        <v>8.2420925074201801</v>
      </c>
      <c r="K252">
        <v>12.423054460238237</v>
      </c>
      <c r="L252">
        <v>16.36277340505492</v>
      </c>
      <c r="M252">
        <v>5.2956638865177386</v>
      </c>
      <c r="N252">
        <v>5.7598184024917147</v>
      </c>
      <c r="O252">
        <v>7.3672502110795053</v>
      </c>
      <c r="P252" t="s">
        <v>28</v>
      </c>
      <c r="Q252">
        <v>4.9771243080012999</v>
      </c>
      <c r="R252">
        <v>6.5850455583166791</v>
      </c>
      <c r="S252">
        <v>9.2951138368484294</v>
      </c>
      <c r="T252">
        <v>8.4189509540522476</v>
      </c>
      <c r="U252">
        <v>5.6887039590840072</v>
      </c>
      <c r="V252">
        <v>10.706081803801226</v>
      </c>
      <c r="W252">
        <v>11.394034108578854</v>
      </c>
      <c r="X252">
        <v>5.862010853480303</v>
      </c>
      <c r="Y252">
        <v>6.330738747579133</v>
      </c>
      <c r="Z252">
        <v>3.2508131889156413</v>
      </c>
      <c r="AA252">
        <v>6.43424546357015</v>
      </c>
      <c r="AB252">
        <v>6.4878456712815762</v>
      </c>
    </row>
    <row r="253" spans="1:28" x14ac:dyDescent="0.35">
      <c r="A253">
        <v>2000</v>
      </c>
      <c r="B253">
        <v>6.1076555600975562</v>
      </c>
      <c r="C253">
        <v>6.1581005326781799</v>
      </c>
      <c r="D253">
        <v>5.3095372132791772</v>
      </c>
      <c r="E253">
        <v>7.0260210010760371</v>
      </c>
      <c r="F253">
        <v>5.4865776627626843</v>
      </c>
      <c r="G253">
        <v>6.6204772902232074</v>
      </c>
      <c r="H253">
        <v>5.1040548750151409</v>
      </c>
      <c r="I253">
        <v>5.3955000779951998</v>
      </c>
      <c r="J253">
        <v>7.2527864526825931</v>
      </c>
      <c r="K253">
        <v>10.083385122490064</v>
      </c>
      <c r="L253">
        <v>9.8324287284557297</v>
      </c>
      <c r="M253">
        <v>4.8765530663297421</v>
      </c>
      <c r="N253">
        <v>5.7008759205194153</v>
      </c>
      <c r="O253">
        <v>7.3184253388439062</v>
      </c>
      <c r="P253">
        <v>7.9889894653907252</v>
      </c>
      <c r="Q253">
        <v>4.6327631749197025</v>
      </c>
      <c r="R253">
        <v>6.0473258383155963</v>
      </c>
      <c r="S253">
        <v>8.2255094452820483</v>
      </c>
      <c r="T253">
        <v>8.5473370353238831</v>
      </c>
      <c r="U253">
        <v>5.8311353147394858</v>
      </c>
      <c r="V253">
        <v>9.5145078472163629</v>
      </c>
      <c r="W253">
        <v>10.89948984548206</v>
      </c>
      <c r="X253">
        <v>5.6553462298656436</v>
      </c>
      <c r="Y253">
        <v>5.9342634265505101</v>
      </c>
      <c r="Z253">
        <v>3.3268588735822888</v>
      </c>
      <c r="AA253">
        <v>6.4023904354297345</v>
      </c>
      <c r="AB253">
        <v>6.3324258026110858</v>
      </c>
    </row>
    <row r="254" spans="1:28" x14ac:dyDescent="0.35">
      <c r="A254">
        <v>2001</v>
      </c>
      <c r="B254">
        <v>5.6639285619965127</v>
      </c>
      <c r="C254">
        <v>6.1826238610478592</v>
      </c>
      <c r="D254">
        <v>5.8712218069010387</v>
      </c>
      <c r="E254">
        <v>6.6768920110843384</v>
      </c>
      <c r="F254">
        <v>4.879317712684216</v>
      </c>
      <c r="G254">
        <v>6.3773923858218202</v>
      </c>
      <c r="H254">
        <v>5.3241262641942431</v>
      </c>
      <c r="I254">
        <v>5.2502894454872111</v>
      </c>
      <c r="J254">
        <v>6.3995839910362147</v>
      </c>
      <c r="K254">
        <v>9.8422921733495059</v>
      </c>
      <c r="L254">
        <v>13.878781230186219</v>
      </c>
      <c r="M254">
        <v>4.4487770294221862</v>
      </c>
      <c r="N254">
        <v>5.8375381708713263</v>
      </c>
      <c r="O254">
        <v>6.7473931274214349</v>
      </c>
      <c r="P254">
        <v>7.3514035166988272</v>
      </c>
      <c r="Q254">
        <v>4.2620338656790659</v>
      </c>
      <c r="R254">
        <v>5.8891871149385366</v>
      </c>
      <c r="S254">
        <v>7.5830590792329744</v>
      </c>
      <c r="T254">
        <v>8.9377404884485934</v>
      </c>
      <c r="U254">
        <v>5.8345744142777729</v>
      </c>
      <c r="V254">
        <v>8.579182703670396</v>
      </c>
      <c r="W254">
        <v>10.013711806479336</v>
      </c>
      <c r="X254">
        <v>5.557228093286037</v>
      </c>
      <c r="Y254">
        <v>5.5640134051145003</v>
      </c>
      <c r="Z254">
        <v>3.0290552030123723</v>
      </c>
      <c r="AA254">
        <v>5.7249246372067875</v>
      </c>
      <c r="AB254">
        <v>6.6339545084011835</v>
      </c>
    </row>
    <row r="255" spans="1:28" x14ac:dyDescent="0.35">
      <c r="A255">
        <v>2002</v>
      </c>
      <c r="B255">
        <v>5.0388994944111243</v>
      </c>
      <c r="C255">
        <v>5.5779482966561842</v>
      </c>
      <c r="D255">
        <v>5.0324794093583902</v>
      </c>
      <c r="E255">
        <v>6.5673545584435553</v>
      </c>
      <c r="F255">
        <v>6.088843244661474</v>
      </c>
      <c r="G255">
        <v>5.0911365865205385</v>
      </c>
      <c r="H255">
        <v>5.280699799420506</v>
      </c>
      <c r="I255">
        <v>5.1907548010032354</v>
      </c>
      <c r="J255">
        <v>5.5385323918012128</v>
      </c>
      <c r="K255">
        <v>8.7622160559976017</v>
      </c>
      <c r="L255">
        <v>7.1963944032527971</v>
      </c>
      <c r="M255">
        <v>4.3774347558653286</v>
      </c>
      <c r="N255">
        <v>5.1660884693253184</v>
      </c>
      <c r="O255">
        <v>5.0923038599415582</v>
      </c>
      <c r="P255">
        <v>6.4790156095316815</v>
      </c>
      <c r="Q255">
        <v>3.6564487826277805</v>
      </c>
      <c r="R255">
        <v>5.3989046308052426</v>
      </c>
      <c r="S255">
        <v>7.4533313260076453</v>
      </c>
      <c r="T255">
        <v>8.022155148127716</v>
      </c>
      <c r="U255">
        <v>5.1925386089851022</v>
      </c>
      <c r="V255">
        <v>7.5609058708617543</v>
      </c>
      <c r="W255">
        <v>9.2095362384623307</v>
      </c>
      <c r="X255">
        <v>5.2026558090435442</v>
      </c>
      <c r="Y255">
        <v>5.8814475253375589</v>
      </c>
      <c r="Z255">
        <v>2.8982991422592099</v>
      </c>
      <c r="AA255">
        <v>5.3380879579814682</v>
      </c>
      <c r="AB255">
        <v>6.6390776710481036</v>
      </c>
    </row>
    <row r="256" spans="1:28" x14ac:dyDescent="0.35">
      <c r="A256">
        <v>2003</v>
      </c>
      <c r="B256">
        <v>5.1427443277338938</v>
      </c>
      <c r="C256">
        <v>5.2868165394589139</v>
      </c>
      <c r="D256">
        <v>4.2245184483409641</v>
      </c>
      <c r="E256">
        <v>5.7401750058377017</v>
      </c>
      <c r="F256">
        <v>4.5380268399965837</v>
      </c>
      <c r="G256">
        <v>4.6233652861483856</v>
      </c>
      <c r="H256">
        <v>4.8424927696408879</v>
      </c>
      <c r="I256">
        <v>4.9027077894481002</v>
      </c>
      <c r="J256">
        <v>5.0680181431187696</v>
      </c>
      <c r="K256">
        <v>8.0531502807248678</v>
      </c>
      <c r="L256">
        <v>8.0098495071683811</v>
      </c>
      <c r="M256">
        <v>4.2265060470522631</v>
      </c>
      <c r="N256">
        <v>4.8110114816970873</v>
      </c>
      <c r="O256">
        <v>5.8349611550960541</v>
      </c>
      <c r="P256">
        <v>6.2513898515951114</v>
      </c>
      <c r="Q256">
        <v>3.399699635271388</v>
      </c>
      <c r="R256">
        <v>4.9661869680981647</v>
      </c>
      <c r="S256">
        <v>6.5442987795236816</v>
      </c>
      <c r="T256">
        <v>7.400527634753157</v>
      </c>
      <c r="U256">
        <v>4.5387124211469212</v>
      </c>
      <c r="V256">
        <v>6.1557016442442531</v>
      </c>
      <c r="W256">
        <v>7.6337038179219805</v>
      </c>
      <c r="X256">
        <v>4.8052125146039923</v>
      </c>
      <c r="Y256">
        <v>4.431768826425408</v>
      </c>
      <c r="Z256">
        <v>2.2963474157439117</v>
      </c>
      <c r="AA256">
        <v>5.2824271493773978</v>
      </c>
      <c r="AB256">
        <v>6.5294702220242034</v>
      </c>
    </row>
    <row r="257" spans="1:28" x14ac:dyDescent="0.35">
      <c r="A257">
        <v>2004</v>
      </c>
      <c r="B257">
        <v>4.8405848344806435</v>
      </c>
      <c r="C257">
        <v>5.0440939317932667</v>
      </c>
      <c r="D257">
        <v>4.1648248459187842</v>
      </c>
      <c r="E257">
        <v>5.6949465181588073</v>
      </c>
      <c r="F257">
        <v>4.3702323677453991</v>
      </c>
      <c r="G257">
        <v>4.1418382784278185</v>
      </c>
      <c r="H257">
        <v>4.5022737998568267</v>
      </c>
      <c r="I257">
        <v>4.509267397051687</v>
      </c>
      <c r="J257">
        <v>5.0635332951226655</v>
      </c>
      <c r="K257">
        <v>8.3262715348184315</v>
      </c>
      <c r="L257">
        <v>8.3905188665331387</v>
      </c>
      <c r="M257">
        <v>3.9477715604719985</v>
      </c>
      <c r="N257">
        <v>4.5368059639524958</v>
      </c>
      <c r="O257">
        <v>5.7159971406654675</v>
      </c>
      <c r="P257">
        <v>5.3407245639997409</v>
      </c>
      <c r="Q257">
        <v>2.6855927097247054</v>
      </c>
      <c r="R257">
        <v>4.7924879992825034</v>
      </c>
      <c r="S257">
        <v>4.4917287212917385</v>
      </c>
      <c r="T257">
        <v>6.4059572385654002</v>
      </c>
      <c r="U257">
        <v>4.1884202935567441</v>
      </c>
      <c r="V257">
        <v>5.6041473159047239</v>
      </c>
      <c r="W257">
        <v>6.699696469141843</v>
      </c>
      <c r="X257">
        <v>4.4684210228215973</v>
      </c>
      <c r="Y257">
        <v>4.0432036563746898</v>
      </c>
      <c r="Z257">
        <v>2.2703939883889475</v>
      </c>
      <c r="AA257">
        <v>5.1932841873739957</v>
      </c>
      <c r="AB257">
        <v>6.0487254051380379</v>
      </c>
    </row>
    <row r="258" spans="1:28" x14ac:dyDescent="0.35">
      <c r="A258">
        <v>2005</v>
      </c>
      <c r="B258">
        <v>5.2072727908985676</v>
      </c>
      <c r="C258">
        <v>4.7351249397577764</v>
      </c>
      <c r="D258">
        <v>4.0415854053940583</v>
      </c>
      <c r="E258">
        <v>4.9023432407893406</v>
      </c>
      <c r="F258">
        <v>4.2810619605765883</v>
      </c>
      <c r="G258">
        <v>3.9253110805332327</v>
      </c>
      <c r="H258">
        <v>4.2463485226351576</v>
      </c>
      <c r="I258">
        <v>4.2710633189238392</v>
      </c>
      <c r="J258">
        <v>4.6537605892742357</v>
      </c>
      <c r="K258">
        <v>7.4660693307963069</v>
      </c>
      <c r="L258">
        <v>7.4023570911537631</v>
      </c>
      <c r="M258">
        <v>3.968201527037623</v>
      </c>
      <c r="N258">
        <v>4.403886985674462</v>
      </c>
      <c r="O258">
        <v>4.9392938212233988</v>
      </c>
      <c r="P258">
        <v>5.1109073899738959</v>
      </c>
      <c r="Q258">
        <v>2.6241089615365589</v>
      </c>
      <c r="R258">
        <v>4.4886815976446917</v>
      </c>
      <c r="S258">
        <v>4.5325110462923801</v>
      </c>
      <c r="T258">
        <v>5.7945068666068744</v>
      </c>
      <c r="U258">
        <v>3.985311266151804</v>
      </c>
      <c r="V258">
        <v>4.5161653402540747</v>
      </c>
      <c r="W258">
        <v>6.0084943512243294</v>
      </c>
      <c r="X258">
        <v>4.1552966258791075</v>
      </c>
      <c r="Y258">
        <v>3.9135722173479564</v>
      </c>
      <c r="Z258">
        <v>2.2783166554586942</v>
      </c>
      <c r="AA258">
        <v>5.1113743319170828</v>
      </c>
      <c r="AB258">
        <v>5.3696725395622886</v>
      </c>
    </row>
    <row r="259" spans="1:28" x14ac:dyDescent="0.35">
      <c r="A259">
        <v>2006</v>
      </c>
      <c r="B259">
        <v>4.8353668411264463</v>
      </c>
      <c r="C259">
        <v>4.5670989066869918</v>
      </c>
      <c r="D259">
        <v>3.9879904423178165</v>
      </c>
      <c r="E259">
        <v>5.0765914630809448</v>
      </c>
      <c r="F259">
        <v>4.2206969747889467</v>
      </c>
      <c r="G259">
        <v>3.9313349174435333</v>
      </c>
      <c r="H259">
        <v>4.0412525293219987</v>
      </c>
      <c r="I259">
        <v>4.1787083780550587</v>
      </c>
      <c r="J259">
        <v>4.4592902842417725</v>
      </c>
      <c r="K259">
        <v>6.9026269712025785</v>
      </c>
      <c r="L259">
        <v>10.308136074716053</v>
      </c>
      <c r="M259">
        <v>4.1700378397748494</v>
      </c>
      <c r="N259">
        <v>4.3277586804897838</v>
      </c>
      <c r="O259">
        <v>5.3825811301260353</v>
      </c>
      <c r="P259">
        <v>4.8200895059249085</v>
      </c>
      <c r="Q259">
        <v>3.0569068570479812</v>
      </c>
      <c r="R259">
        <v>4.2937313345755816</v>
      </c>
      <c r="S259">
        <v>6.5389072761951166</v>
      </c>
      <c r="T259">
        <v>5.4871400441629543</v>
      </c>
      <c r="U259">
        <v>4.0386515382233625</v>
      </c>
      <c r="V259">
        <v>4.6752998560017422</v>
      </c>
      <c r="W259">
        <v>5.6169015566914409</v>
      </c>
      <c r="X259">
        <v>4.1089858689693459</v>
      </c>
      <c r="Y259">
        <v>3.8562050413054432</v>
      </c>
      <c r="Z259">
        <v>2.399213114292468</v>
      </c>
      <c r="AA259">
        <v>4.8891509153832553</v>
      </c>
      <c r="AB259">
        <v>5.3329909843946322</v>
      </c>
    </row>
    <row r="260" spans="1:28" x14ac:dyDescent="0.35">
      <c r="A260">
        <v>2007</v>
      </c>
      <c r="B260">
        <v>4.9572687792154335</v>
      </c>
      <c r="C260">
        <v>4.6538597287349575</v>
      </c>
      <c r="D260">
        <v>4.221839081965598</v>
      </c>
      <c r="E260">
        <v>5.3046389683895443</v>
      </c>
      <c r="F260">
        <v>4.282735428721363</v>
      </c>
      <c r="G260">
        <v>4.0337311251826922</v>
      </c>
      <c r="H260">
        <v>4.3740078938692557</v>
      </c>
      <c r="I260">
        <v>4.1946679989042606</v>
      </c>
      <c r="J260">
        <v>4.5987143639472459</v>
      </c>
      <c r="K260">
        <v>6.6517554506580607</v>
      </c>
      <c r="L260">
        <v>10.16450854542922</v>
      </c>
      <c r="M260">
        <v>4.5400902940733445</v>
      </c>
      <c r="N260">
        <v>4.6261582377730228</v>
      </c>
      <c r="O260">
        <v>4.694334698855628</v>
      </c>
      <c r="P260">
        <v>4.8767041667294144</v>
      </c>
      <c r="Q260">
        <v>3.7649155321120542</v>
      </c>
      <c r="R260">
        <v>4.6100781093228109</v>
      </c>
      <c r="S260">
        <v>5.390459839422256</v>
      </c>
      <c r="T260">
        <v>5.1155874490849875</v>
      </c>
      <c r="U260">
        <v>4.2502243688281691</v>
      </c>
      <c r="V260">
        <v>5.0275018488035528</v>
      </c>
      <c r="W260">
        <v>5.3307999395043275</v>
      </c>
      <c r="X260">
        <v>4.3375810846681047</v>
      </c>
      <c r="Y260">
        <v>4.1484766463286373</v>
      </c>
      <c r="Z260">
        <v>2.3736325642428198</v>
      </c>
      <c r="AA260">
        <v>5.197647178162951</v>
      </c>
      <c r="AB260">
        <v>5.3701622439755274</v>
      </c>
    </row>
    <row r="261" spans="1:28" x14ac:dyDescent="0.35">
      <c r="A261">
        <v>2008</v>
      </c>
      <c r="B261">
        <v>4.7037790897377025</v>
      </c>
      <c r="C261">
        <v>4.7235256478617993</v>
      </c>
      <c r="D261">
        <v>3.7940241867999713</v>
      </c>
      <c r="E261">
        <v>5.4356936097934954</v>
      </c>
      <c r="F261">
        <v>5.5547676341448922</v>
      </c>
      <c r="G261">
        <v>4.2759237847302387</v>
      </c>
      <c r="H261">
        <v>4.5759438103599388</v>
      </c>
      <c r="I261">
        <v>4.2258720471618645</v>
      </c>
      <c r="J261">
        <v>4.8161624092605511</v>
      </c>
      <c r="K261">
        <v>6.6006114687894231</v>
      </c>
      <c r="L261">
        <v>19.396487466013618</v>
      </c>
      <c r="M261">
        <v>5.0929252211067917</v>
      </c>
      <c r="N261">
        <v>4.7945644231995921</v>
      </c>
      <c r="O261">
        <v>5.5719230347169431</v>
      </c>
      <c r="P261">
        <v>4.8874708153979114</v>
      </c>
      <c r="Q261">
        <v>4.5603988323657596</v>
      </c>
      <c r="R261">
        <v>4.9650425838058112</v>
      </c>
      <c r="S261">
        <v>4.6708994295926276</v>
      </c>
      <c r="T261">
        <v>5.145383623378911</v>
      </c>
      <c r="U261">
        <v>4.3781319066364945</v>
      </c>
      <c r="V261">
        <v>4.8061575701985628</v>
      </c>
      <c r="W261">
        <v>5.1911009993168413</v>
      </c>
      <c r="X261">
        <v>4.5603635650553231</v>
      </c>
      <c r="Y261">
        <v>4.2465175302840006</v>
      </c>
      <c r="Z261">
        <v>2.3064416213965946</v>
      </c>
      <c r="AA261">
        <v>5.0371932628544291</v>
      </c>
      <c r="AB261">
        <v>5.2583945720378003</v>
      </c>
    </row>
    <row r="262" spans="1:28" x14ac:dyDescent="0.35">
      <c r="A262">
        <v>2009</v>
      </c>
      <c r="B262">
        <v>4.498288955645168</v>
      </c>
      <c r="C262">
        <v>4.1106191044393574</v>
      </c>
      <c r="D262">
        <v>4.2501851731302391</v>
      </c>
      <c r="E262">
        <v>5.5036683901907502</v>
      </c>
      <c r="F262">
        <v>3.4961449642724873</v>
      </c>
      <c r="G262">
        <v>3.8147785120308191</v>
      </c>
      <c r="H262">
        <v>3.5941034809895611</v>
      </c>
      <c r="I262">
        <v>3.8591370436978569</v>
      </c>
      <c r="J262">
        <v>4.483420221533593</v>
      </c>
      <c r="K262">
        <v>6.1594795872048396</v>
      </c>
      <c r="L262">
        <v>11.195302755634428</v>
      </c>
      <c r="M262">
        <v>4.2908277966868509</v>
      </c>
      <c r="N262">
        <v>3.9992017362810341</v>
      </c>
      <c r="O262">
        <v>5.4148995967930134</v>
      </c>
      <c r="P262">
        <v>7.4611167077460916</v>
      </c>
      <c r="Q262">
        <v>2.4171121532900708</v>
      </c>
      <c r="R262">
        <v>3.5901535610571722</v>
      </c>
      <c r="S262">
        <v>2.9561536329523999</v>
      </c>
      <c r="T262">
        <v>5.599601361455024</v>
      </c>
      <c r="U262">
        <v>3.8674132694435488</v>
      </c>
      <c r="V262">
        <v>4.759321141523591</v>
      </c>
      <c r="W262">
        <v>5.7391527908116693</v>
      </c>
      <c r="X262">
        <v>4.1657156605999157</v>
      </c>
      <c r="Y262">
        <v>3.5409116145139601</v>
      </c>
      <c r="Z262">
        <v>1.9814271561419541</v>
      </c>
      <c r="AA262">
        <v>3.5213412070661034</v>
      </c>
      <c r="AB262">
        <v>4.8823928239039134</v>
      </c>
    </row>
    <row r="263" spans="1:28" x14ac:dyDescent="0.35">
      <c r="A263">
        <v>2010</v>
      </c>
      <c r="B263">
        <v>3.7292351651942495</v>
      </c>
      <c r="C263">
        <v>3.7226113402300824</v>
      </c>
      <c r="D263">
        <v>3.9456346540793628</v>
      </c>
      <c r="E263">
        <v>4.97278275701371</v>
      </c>
      <c r="F263">
        <v>1.2706354427001834</v>
      </c>
      <c r="G263">
        <v>3.3080734479743454</v>
      </c>
      <c r="H263">
        <v>3.136010701661037</v>
      </c>
      <c r="I263">
        <v>3.524398716083569</v>
      </c>
      <c r="J263">
        <v>4.4986624990312851</v>
      </c>
      <c r="K263">
        <v>5.4799106304804877</v>
      </c>
      <c r="L263">
        <v>6.4812263930481642</v>
      </c>
      <c r="M263">
        <v>4.5350851158471066</v>
      </c>
      <c r="N263">
        <v>3.7475316770243468</v>
      </c>
      <c r="O263">
        <v>4.1502623852408602</v>
      </c>
      <c r="P263">
        <v>6.987683569386741</v>
      </c>
      <c r="Q263">
        <v>2.9232657644297273</v>
      </c>
      <c r="R263">
        <v>3.2129295252915706</v>
      </c>
      <c r="S263">
        <v>3.1561276414886352</v>
      </c>
      <c r="T263">
        <v>5.2702204779528135</v>
      </c>
      <c r="U263">
        <v>3.4299557481004985</v>
      </c>
      <c r="V263">
        <v>3.7926048343277805</v>
      </c>
      <c r="W263">
        <v>4.7245595171035406</v>
      </c>
      <c r="X263">
        <v>3.5662504000220947</v>
      </c>
      <c r="Y263">
        <v>3.0629729469870584</v>
      </c>
      <c r="Z263">
        <v>1.9855623049474902</v>
      </c>
      <c r="AA263">
        <v>4.5418201594812135</v>
      </c>
      <c r="AB263">
        <v>4.4905502007894285</v>
      </c>
    </row>
    <row r="264" spans="1:28" x14ac:dyDescent="0.35">
      <c r="A264">
        <v>2011</v>
      </c>
      <c r="B264">
        <v>3.5346006180473544</v>
      </c>
      <c r="C264">
        <v>3.6487592411544001</v>
      </c>
      <c r="D264">
        <v>3.58240034268024</v>
      </c>
      <c r="E264">
        <v>4.7198220512701043</v>
      </c>
      <c r="F264">
        <v>1.5785828647422833</v>
      </c>
      <c r="G264">
        <v>2.9166611999254157</v>
      </c>
      <c r="H264">
        <v>3.2745853907620912</v>
      </c>
      <c r="I264">
        <v>3.1949823843186049</v>
      </c>
      <c r="J264">
        <v>4.7188190095895965</v>
      </c>
      <c r="K264">
        <v>5.4000857497104562</v>
      </c>
      <c r="L264">
        <v>6.9184857434238705</v>
      </c>
      <c r="M264">
        <v>3.999387088364649</v>
      </c>
      <c r="N264">
        <v>3.9912627669732346</v>
      </c>
      <c r="O264">
        <v>4.0044166496190927</v>
      </c>
      <c r="P264">
        <v>5.8204548437880188</v>
      </c>
      <c r="Q264">
        <v>2.742757624713001</v>
      </c>
      <c r="R264">
        <v>3.0758709554765948</v>
      </c>
      <c r="S264">
        <v>2.9016846996712302</v>
      </c>
      <c r="T264">
        <v>5.1316114199043801</v>
      </c>
      <c r="U264">
        <v>4.2274781255754217</v>
      </c>
      <c r="V264">
        <v>3.9618543972405753</v>
      </c>
      <c r="W264">
        <v>5.0193161864891938</v>
      </c>
      <c r="X264">
        <v>4.0725367510994612</v>
      </c>
      <c r="Y264">
        <v>3.5437650739763127</v>
      </c>
      <c r="Z264">
        <v>1.8319113152712396</v>
      </c>
      <c r="AA264">
        <v>4.2615422993347618</v>
      </c>
      <c r="AB264">
        <v>4.2257628723120524</v>
      </c>
    </row>
    <row r="265" spans="1:28" x14ac:dyDescent="0.35">
      <c r="A265">
        <v>2012</v>
      </c>
      <c r="B265">
        <v>3.392064667948389</v>
      </c>
      <c r="C265">
        <v>3.4613615278060359</v>
      </c>
      <c r="D265">
        <v>3.5838653182451043</v>
      </c>
      <c r="E265">
        <v>4.0296868658486922</v>
      </c>
      <c r="F265">
        <v>1.8688230311028489</v>
      </c>
      <c r="G265">
        <v>2.7871544387363332</v>
      </c>
      <c r="H265">
        <v>3.02455605272942</v>
      </c>
      <c r="I265">
        <v>2.9673949780964444</v>
      </c>
      <c r="J265">
        <v>2.828469970665398</v>
      </c>
      <c r="K265">
        <v>5.7962446180497107</v>
      </c>
      <c r="L265">
        <v>6.7686877069109457</v>
      </c>
      <c r="M265">
        <v>3.8436964445907282</v>
      </c>
      <c r="N265">
        <v>4.2480934503317869</v>
      </c>
      <c r="O265">
        <v>4.3881548634193752</v>
      </c>
      <c r="P265">
        <v>5.9783759370023111</v>
      </c>
      <c r="Q265">
        <v>2.7090730517941775</v>
      </c>
      <c r="R265">
        <v>2.7298804026287202</v>
      </c>
      <c r="S265">
        <v>3.3218183369884557</v>
      </c>
      <c r="T265">
        <v>5.0747183430676595</v>
      </c>
      <c r="U265">
        <v>4.0717927862931091</v>
      </c>
      <c r="V265">
        <v>4.2356436659478236</v>
      </c>
      <c r="W265">
        <v>4.2423599633130173</v>
      </c>
      <c r="X265">
        <v>4.2060932308589196</v>
      </c>
      <c r="Y265">
        <v>2.8582159583106308</v>
      </c>
      <c r="Z265">
        <v>1.6601322176062263</v>
      </c>
      <c r="AA265">
        <v>3.5917874843310327</v>
      </c>
      <c r="AB265">
        <v>3.9622799265850723</v>
      </c>
    </row>
    <row r="266" spans="1:28" x14ac:dyDescent="0.35">
      <c r="A266">
        <v>2013</v>
      </c>
      <c r="B266">
        <v>3.2388062678607032</v>
      </c>
      <c r="C266">
        <v>3.1780201209630077</v>
      </c>
      <c r="D266">
        <v>3.0475164008310318</v>
      </c>
      <c r="E266">
        <v>3.773045524465894</v>
      </c>
      <c r="F266">
        <v>0.79431249769920487</v>
      </c>
      <c r="G266">
        <v>2.2452838277664311</v>
      </c>
      <c r="H266">
        <v>2.5825148529718982</v>
      </c>
      <c r="I266">
        <v>2.3218696218035362</v>
      </c>
      <c r="J266">
        <v>2.4286785641344459</v>
      </c>
      <c r="K266">
        <v>6.1011301199388885</v>
      </c>
      <c r="L266">
        <v>6.4582608729455497</v>
      </c>
      <c r="M266">
        <v>3.7031291939879853</v>
      </c>
      <c r="N266">
        <v>3.790621161765737</v>
      </c>
      <c r="O266">
        <v>4.0946709204322351</v>
      </c>
      <c r="P266">
        <v>4.9910465190602116</v>
      </c>
      <c r="Q266">
        <v>2.5201778178574266</v>
      </c>
      <c r="R266">
        <v>2.3809248488072328</v>
      </c>
      <c r="S266">
        <v>2.9210860800094265</v>
      </c>
      <c r="T266">
        <v>4.7131675464560852</v>
      </c>
      <c r="U266">
        <v>3.7925810679786371</v>
      </c>
      <c r="V266">
        <v>3.7222480293064129</v>
      </c>
      <c r="W266">
        <v>4.7812179655237488</v>
      </c>
      <c r="X266">
        <v>3.9530736020679331</v>
      </c>
      <c r="Y266">
        <v>2.5228095511172355</v>
      </c>
      <c r="Z266">
        <v>1.4471229368952292</v>
      </c>
      <c r="AA266">
        <v>3.4404187999743838</v>
      </c>
      <c r="AB266">
        <v>3.6047823505557548</v>
      </c>
    </row>
    <row r="267" spans="1:28" x14ac:dyDescent="0.35">
      <c r="A267">
        <v>2014</v>
      </c>
      <c r="B267">
        <v>3.0942564705697118</v>
      </c>
      <c r="C267">
        <v>3.1151552003707565</v>
      </c>
      <c r="D267">
        <v>3.0504608104359416</v>
      </c>
      <c r="E267">
        <v>3.4307154954376822</v>
      </c>
      <c r="F267">
        <v>0.70312489841818582</v>
      </c>
      <c r="G267">
        <v>2.0585828715992376</v>
      </c>
      <c r="H267">
        <v>2.348282250306978</v>
      </c>
      <c r="I267">
        <v>2.1408154163779169</v>
      </c>
      <c r="J267">
        <v>2.1976273535908919</v>
      </c>
      <c r="K267">
        <v>5.6353384314442412</v>
      </c>
      <c r="L267">
        <v>5.9026946957721451</v>
      </c>
      <c r="M267">
        <v>3.5292809676523857</v>
      </c>
      <c r="N267">
        <v>3.4893702195791678</v>
      </c>
      <c r="O267">
        <v>4.2935149134688233</v>
      </c>
      <c r="P267">
        <v>4.7962552107027818</v>
      </c>
      <c r="Q267">
        <v>1.9069387308763719</v>
      </c>
      <c r="R267">
        <v>2.2051503470924887</v>
      </c>
      <c r="S267">
        <v>2.7417442164488222</v>
      </c>
      <c r="T267">
        <v>3.6127765623382562</v>
      </c>
      <c r="U267">
        <v>3.7686117930710776</v>
      </c>
      <c r="V267">
        <v>3.6254872962992515</v>
      </c>
      <c r="W267">
        <v>4.777463168074469</v>
      </c>
      <c r="X267">
        <v>3.5556678784141713</v>
      </c>
      <c r="Y267">
        <v>1.9218748920954001</v>
      </c>
      <c r="Z267">
        <v>1.3416298279196184</v>
      </c>
      <c r="AA267">
        <v>3.238206762099697</v>
      </c>
      <c r="AB267">
        <v>3.4616187047573113</v>
      </c>
    </row>
    <row r="268" spans="1:28" x14ac:dyDescent="0.35">
      <c r="A268">
        <v>2015</v>
      </c>
      <c r="B268">
        <v>2.8917213039572554</v>
      </c>
      <c r="C268">
        <v>2.7876878568498737</v>
      </c>
      <c r="D268">
        <v>2.6940611459765726</v>
      </c>
      <c r="E268">
        <v>3.599715907657123</v>
      </c>
      <c r="F268">
        <v>0.54463275649591547</v>
      </c>
      <c r="G268">
        <v>1.8356481382817944</v>
      </c>
      <c r="H268">
        <v>2.1476002798031644</v>
      </c>
      <c r="I268">
        <v>1.9151961004527405</v>
      </c>
      <c r="J268">
        <v>1.9498230404977941</v>
      </c>
      <c r="K268">
        <v>4.8819902176656678</v>
      </c>
      <c r="L268">
        <v>6.510929910145415</v>
      </c>
      <c r="M268">
        <v>3.4052229125003741</v>
      </c>
      <c r="N268">
        <v>3.0909538643012446</v>
      </c>
      <c r="O268">
        <v>4.7938420509914756</v>
      </c>
      <c r="P268">
        <v>4.3737289545669711</v>
      </c>
      <c r="Q268">
        <v>1.7934895139982237</v>
      </c>
      <c r="R268">
        <v>1.9701364176864811</v>
      </c>
      <c r="S268">
        <v>2.7877569745940938</v>
      </c>
      <c r="T268">
        <v>3.6232311173438432</v>
      </c>
      <c r="U268">
        <v>3.5813825494417353</v>
      </c>
      <c r="V268">
        <v>3.4648681146837652</v>
      </c>
      <c r="W268">
        <v>4.1423255950386233</v>
      </c>
      <c r="X268">
        <v>3.0255854797035728</v>
      </c>
      <c r="Y268">
        <v>1.2953052649439702</v>
      </c>
      <c r="Z268">
        <v>1.2777623404347249</v>
      </c>
      <c r="AA268">
        <v>2.718655350418457</v>
      </c>
      <c r="AB268">
        <v>3.3397533855057602</v>
      </c>
    </row>
    <row r="269" spans="1:28" x14ac:dyDescent="0.35">
      <c r="A269">
        <v>2016</v>
      </c>
      <c r="B269">
        <v>2.5622677462797689</v>
      </c>
      <c r="C269">
        <v>2.6269050871500119</v>
      </c>
      <c r="D269">
        <v>2.3851775615789115</v>
      </c>
      <c r="E269">
        <v>3.466571948905889</v>
      </c>
      <c r="F269">
        <v>0.35622088730661866</v>
      </c>
      <c r="G269">
        <v>1.6414814647063043</v>
      </c>
      <c r="H269">
        <v>1.9553627458907696</v>
      </c>
      <c r="I269">
        <v>1.7121288462271491</v>
      </c>
      <c r="J269">
        <v>1.7768367705664165</v>
      </c>
      <c r="K269">
        <v>4.3305687679418821</v>
      </c>
      <c r="L269">
        <v>6.7725129536501836</v>
      </c>
      <c r="M269">
        <v>3.0998937599794933</v>
      </c>
      <c r="N269">
        <v>2.9645577166109174</v>
      </c>
      <c r="O269">
        <v>3.63198584681437</v>
      </c>
      <c r="P269">
        <v>3.8137413532717526</v>
      </c>
      <c r="Q269">
        <v>1.8184049752440301</v>
      </c>
      <c r="R269">
        <v>1.8272957771107219</v>
      </c>
      <c r="S269">
        <v>2.1880967259532391</v>
      </c>
      <c r="T269">
        <v>3.4443821817249698</v>
      </c>
      <c r="U269">
        <v>3.2827288891655879</v>
      </c>
      <c r="V269">
        <v>3.3153520358145192</v>
      </c>
      <c r="W269">
        <v>3.8269981265060711</v>
      </c>
      <c r="X269">
        <v>2.7592837740487814</v>
      </c>
      <c r="Y269">
        <v>1.1231710235828303</v>
      </c>
      <c r="Z269">
        <v>1.1311453473969579</v>
      </c>
      <c r="AA269">
        <v>2.8735630780849197</v>
      </c>
      <c r="AB269">
        <v>3.3704803476629124</v>
      </c>
    </row>
    <row r="270" spans="1:28" x14ac:dyDescent="0.35">
      <c r="A270">
        <v>2017</v>
      </c>
      <c r="B270">
        <v>2.3012493170397912</v>
      </c>
      <c r="C270">
        <v>2.3247832209949144</v>
      </c>
      <c r="D270">
        <v>2.1557660012826334</v>
      </c>
      <c r="E270">
        <v>2.1960349702765769</v>
      </c>
      <c r="F270">
        <v>0.35416791290398164</v>
      </c>
      <c r="G270">
        <v>1.5307912992036314</v>
      </c>
      <c r="H270">
        <v>1.8157177159542188</v>
      </c>
      <c r="I270">
        <v>1.5646497684553327</v>
      </c>
      <c r="J270">
        <v>1.7364561104317975</v>
      </c>
      <c r="K270">
        <v>3.9438705400383411</v>
      </c>
      <c r="L270">
        <v>7.276660566443768</v>
      </c>
      <c r="M270">
        <v>2.9487535184972913</v>
      </c>
      <c r="N270">
        <v>2.8638407784735298</v>
      </c>
      <c r="O270">
        <v>3.0365261373714909</v>
      </c>
      <c r="P270">
        <v>3.6022182017197957</v>
      </c>
      <c r="Q270">
        <v>1.9515860979175796</v>
      </c>
      <c r="R270">
        <v>1.6868052419594077</v>
      </c>
      <c r="S270">
        <v>1.8473634739402014</v>
      </c>
      <c r="T270">
        <v>3.0856668698046716</v>
      </c>
      <c r="U270">
        <v>3.0169414662808558</v>
      </c>
      <c r="V270">
        <v>2.8723261800072226</v>
      </c>
      <c r="W270">
        <v>3.414796200102499</v>
      </c>
      <c r="X270">
        <v>2.5565691869239844</v>
      </c>
      <c r="Y270">
        <v>1.0664183363983937</v>
      </c>
      <c r="Z270">
        <v>0.98602162320021702</v>
      </c>
      <c r="AA270">
        <v>3.1954859771445854</v>
      </c>
      <c r="AB270">
        <v>3.3743344035982301</v>
      </c>
    </row>
    <row r="271" spans="1:28" x14ac:dyDescent="0.35">
      <c r="A271">
        <v>2018</v>
      </c>
      <c r="B271">
        <v>2.1546189227340742</v>
      </c>
      <c r="C271">
        <v>2.152845227633545</v>
      </c>
      <c r="D271">
        <v>2.2864805037437179</v>
      </c>
      <c r="E271">
        <v>2.2869244734331042</v>
      </c>
      <c r="F271">
        <v>0.38636077448384198</v>
      </c>
      <c r="G271">
        <v>1.4786892343943936</v>
      </c>
      <c r="H271">
        <v>1.789470572701291</v>
      </c>
      <c r="I271">
        <v>1.4770207282960897</v>
      </c>
      <c r="J271">
        <v>1.8753679522710616</v>
      </c>
      <c r="K271">
        <v>3.66558493473193</v>
      </c>
      <c r="L271">
        <v>7.4051848064622687</v>
      </c>
      <c r="M271">
        <v>2.6296336421374846</v>
      </c>
      <c r="N271">
        <v>2.7725335177436663</v>
      </c>
      <c r="O271">
        <v>2.6208872521198661</v>
      </c>
      <c r="P271">
        <v>2.9662042750059729</v>
      </c>
      <c r="Q271">
        <v>1.6687195647808524</v>
      </c>
      <c r="R271">
        <v>1.6492417484389055</v>
      </c>
      <c r="S271">
        <v>1.8449476602489481</v>
      </c>
      <c r="T271">
        <v>3.0365430598609464</v>
      </c>
      <c r="U271">
        <v>2.7925629555784384</v>
      </c>
      <c r="V271">
        <v>2.7762954789653929</v>
      </c>
      <c r="W271">
        <v>2.9000296339021174</v>
      </c>
      <c r="X271">
        <v>2.4766567977374829</v>
      </c>
      <c r="Y271">
        <v>1.1699110881286963</v>
      </c>
      <c r="Z271">
        <v>0.80033959853239445</v>
      </c>
      <c r="AA271">
        <v>2.9214921015284352</v>
      </c>
      <c r="AB271">
        <v>3.4993668498625912</v>
      </c>
    </row>
    <row r="272" spans="1:28" x14ac:dyDescent="0.35">
      <c r="A272">
        <v>2019</v>
      </c>
      <c r="B272">
        <v>1.9750021532624931</v>
      </c>
      <c r="C272">
        <v>2.0622097997087385</v>
      </c>
      <c r="D272">
        <v>2.3353488285352229</v>
      </c>
      <c r="E272">
        <v>2.2177793829798098</v>
      </c>
      <c r="F272">
        <v>0.35724592566574054</v>
      </c>
      <c r="G272">
        <v>1.3682917704075992</v>
      </c>
      <c r="H272">
        <v>1.5274109766050723</v>
      </c>
      <c r="I272">
        <v>1.329539909215625</v>
      </c>
      <c r="J272">
        <v>1.6073227786159023</v>
      </c>
      <c r="K272">
        <v>3.6322342889604036</v>
      </c>
      <c r="L272">
        <v>7.2524931743128986</v>
      </c>
      <c r="M272">
        <v>2.2393610100275634</v>
      </c>
      <c r="N272">
        <v>2.5362040312533174</v>
      </c>
      <c r="O272">
        <v>2.4327287173685144</v>
      </c>
      <c r="P272">
        <v>3.2535697114984399</v>
      </c>
      <c r="Q272">
        <v>1.6395367302083173</v>
      </c>
      <c r="R272">
        <v>1.5353341218214125</v>
      </c>
      <c r="S272">
        <v>1.7889912607901921</v>
      </c>
      <c r="T272">
        <v>3.034315158627876</v>
      </c>
      <c r="U272">
        <v>2.5371874662926603</v>
      </c>
      <c r="V272">
        <v>2.6233267461304206</v>
      </c>
      <c r="W272">
        <v>2.55844979106987</v>
      </c>
      <c r="X272">
        <v>2.3460911488290734</v>
      </c>
      <c r="Y272">
        <v>1.0739087395748301</v>
      </c>
      <c r="Z272">
        <v>0.74534101177754974</v>
      </c>
      <c r="AA272">
        <v>2.5644881595211331</v>
      </c>
      <c r="AB272">
        <v>3.3945851654420487</v>
      </c>
    </row>
    <row r="273" spans="1:28" x14ac:dyDescent="0.35">
      <c r="A273">
        <v>2020</v>
      </c>
      <c r="B273">
        <v>1.8238494855182574</v>
      </c>
      <c r="C273">
        <v>1.9244537356551357</v>
      </c>
      <c r="D273">
        <v>2.5128951714891654</v>
      </c>
      <c r="E273">
        <v>1.641396798453135</v>
      </c>
      <c r="F273">
        <v>0.50223434956568558</v>
      </c>
      <c r="G273">
        <v>1.085771509771851</v>
      </c>
      <c r="H273">
        <v>1.2267859800130443</v>
      </c>
      <c r="I273">
        <v>1.0615791799625736</v>
      </c>
      <c r="J273">
        <v>1.4553774452349144</v>
      </c>
      <c r="K273">
        <v>3.7074284359006655</v>
      </c>
      <c r="L273">
        <v>5.8969187595372325</v>
      </c>
      <c r="M273">
        <v>1.8841800325223357</v>
      </c>
      <c r="N273">
        <v>2.377766398538733</v>
      </c>
      <c r="O273">
        <v>2.3455695857716714</v>
      </c>
      <c r="P273">
        <v>2.2021608157355921</v>
      </c>
      <c r="Q273">
        <v>1.0482578276857566</v>
      </c>
      <c r="R273">
        <v>1.376123547115514</v>
      </c>
      <c r="S273">
        <v>1.5804176311559952</v>
      </c>
      <c r="T273">
        <v>2.9142407455169037</v>
      </c>
      <c r="U273">
        <v>2.3149641814763853</v>
      </c>
      <c r="V273">
        <v>2.4398239013665752</v>
      </c>
      <c r="W273">
        <v>2.35713658855965</v>
      </c>
      <c r="X273">
        <v>2.0533739433919767</v>
      </c>
      <c r="Y273">
        <v>0.78794506423867094</v>
      </c>
      <c r="Z273">
        <v>0.69719247676963358</v>
      </c>
      <c r="AA273">
        <v>2.1268912969162916</v>
      </c>
      <c r="AB273">
        <v>3.0899388333205744</v>
      </c>
    </row>
    <row r="274" spans="1:28" x14ac:dyDescent="0.35">
      <c r="A274">
        <v>2021</v>
      </c>
      <c r="B274">
        <v>1.4189436096920731</v>
      </c>
      <c r="C274">
        <v>1.6449213677502412</v>
      </c>
      <c r="D274">
        <v>2.1430150063450069</v>
      </c>
      <c r="E274">
        <v>1.4425046912559576</v>
      </c>
      <c r="F274">
        <v>0.17099353487955879</v>
      </c>
      <c r="G274">
        <v>0.73283256401181196</v>
      </c>
      <c r="H274">
        <v>1.2965843133300494</v>
      </c>
      <c r="I274">
        <v>0.91043438090642903</v>
      </c>
      <c r="J274">
        <v>1.2908219083301677</v>
      </c>
      <c r="K274">
        <v>3.3208494527108603</v>
      </c>
      <c r="L274">
        <v>5.8106414399010449</v>
      </c>
      <c r="M274">
        <v>1.5022497458896831</v>
      </c>
      <c r="N274">
        <v>2.4747494242501342</v>
      </c>
      <c r="O274">
        <v>2.0248480976847021</v>
      </c>
      <c r="P274">
        <v>1.2514888284054069</v>
      </c>
      <c r="Q274">
        <v>0.72297743215043253</v>
      </c>
      <c r="R274">
        <v>1.082306256157296</v>
      </c>
      <c r="S274">
        <v>1.1734829403577884</v>
      </c>
      <c r="T274">
        <v>2.178507773617274</v>
      </c>
      <c r="U274">
        <v>1.9190377823409761</v>
      </c>
      <c r="V274">
        <v>1.9967025366549218</v>
      </c>
      <c r="W274">
        <v>1.7370105814002705</v>
      </c>
      <c r="X274">
        <v>1.9335350650565062</v>
      </c>
      <c r="Y274">
        <v>0.5680694277159769</v>
      </c>
      <c r="Z274">
        <v>0.96808455666495419</v>
      </c>
      <c r="AA274">
        <v>2.8251564923432815</v>
      </c>
      <c r="AB274">
        <v>2.7645881556558791</v>
      </c>
    </row>
    <row r="275" spans="1:28" x14ac:dyDescent="0.35">
      <c r="A275">
        <v>2022</v>
      </c>
      <c r="B275">
        <v>1.2725566761983211</v>
      </c>
      <c r="C275">
        <v>1.5054926225699246</v>
      </c>
      <c r="D275">
        <v>3.0520876132970667</v>
      </c>
      <c r="E275">
        <v>2.1880556045730262</v>
      </c>
      <c r="F275">
        <v>0.49220314785310215</v>
      </c>
      <c r="G275">
        <v>0.80342689474183193</v>
      </c>
      <c r="H275">
        <v>1.7521480611179603</v>
      </c>
      <c r="I275">
        <v>1.067917366340168</v>
      </c>
      <c r="J275">
        <v>1.3725211500100103</v>
      </c>
      <c r="K275">
        <v>4.5164974149587565</v>
      </c>
      <c r="L275">
        <v>9.0200017264461465</v>
      </c>
      <c r="M275">
        <v>1.3626867835500411</v>
      </c>
      <c r="N275">
        <v>3.0467606461387486</v>
      </c>
      <c r="O275">
        <v>1.3179384741091367</v>
      </c>
      <c r="P275">
        <v>1.1258737110475525</v>
      </c>
      <c r="Q275">
        <v>0.69922012200801098</v>
      </c>
      <c r="R275">
        <v>1.1343125170341655</v>
      </c>
      <c r="S275">
        <v>1.0874140009179747</v>
      </c>
      <c r="T275">
        <v>3.389877694175035</v>
      </c>
      <c r="U275">
        <v>1.7217772699880902</v>
      </c>
      <c r="V275">
        <v>1.8153797776075828</v>
      </c>
      <c r="W275">
        <v>1.6349313584477578</v>
      </c>
      <c r="X275">
        <v>2.1834531167064868</v>
      </c>
      <c r="Y275">
        <v>1.5020298314631408</v>
      </c>
      <c r="Z275">
        <v>0.99267485525879828</v>
      </c>
      <c r="AA275">
        <v>4.0877308512291846</v>
      </c>
      <c r="AB275">
        <v>3.1398030830525987</v>
      </c>
    </row>
    <row r="277" spans="1:28" x14ac:dyDescent="0.35">
      <c r="A277" t="s">
        <v>33</v>
      </c>
      <c r="B277" t="s">
        <v>1</v>
      </c>
      <c r="C277" t="s">
        <v>2</v>
      </c>
      <c r="D277" t="s">
        <v>3</v>
      </c>
      <c r="E277" t="s">
        <v>4</v>
      </c>
      <c r="F277" t="s">
        <v>5</v>
      </c>
      <c r="G277" t="s">
        <v>6</v>
      </c>
      <c r="H277" t="s">
        <v>7</v>
      </c>
      <c r="I277" t="s">
        <v>8</v>
      </c>
      <c r="J277" t="s">
        <v>9</v>
      </c>
      <c r="K277" t="s">
        <v>10</v>
      </c>
      <c r="L277" t="s">
        <v>11</v>
      </c>
      <c r="M277" t="s">
        <v>12</v>
      </c>
      <c r="N277" t="s">
        <v>13</v>
      </c>
      <c r="O277" t="s">
        <v>14</v>
      </c>
      <c r="P277" t="s">
        <v>15</v>
      </c>
      <c r="Q277" t="s">
        <v>16</v>
      </c>
      <c r="R277" t="s">
        <v>17</v>
      </c>
      <c r="S277" t="s">
        <v>18</v>
      </c>
      <c r="T277" t="s">
        <v>19</v>
      </c>
      <c r="U277" t="s">
        <v>20</v>
      </c>
      <c r="V277" t="s">
        <v>21</v>
      </c>
      <c r="W277" t="s">
        <v>22</v>
      </c>
      <c r="X277" t="s">
        <v>23</v>
      </c>
      <c r="Y277" t="s">
        <v>24</v>
      </c>
      <c r="Z277" t="s">
        <v>25</v>
      </c>
      <c r="AA277" t="s">
        <v>26</v>
      </c>
      <c r="AB277" t="s">
        <v>27</v>
      </c>
    </row>
    <row r="278" spans="1:28" x14ac:dyDescent="0.35">
      <c r="A278">
        <v>1980</v>
      </c>
    </row>
    <row r="279" spans="1:28" x14ac:dyDescent="0.35">
      <c r="A279">
        <v>1981</v>
      </c>
      <c r="B279" t="s">
        <v>86</v>
      </c>
      <c r="C279">
        <v>6.4095848204613048</v>
      </c>
      <c r="D279" t="s">
        <v>86</v>
      </c>
      <c r="E279">
        <v>0.77636888486370914</v>
      </c>
      <c r="F279" t="s">
        <v>86</v>
      </c>
      <c r="G279">
        <v>-0.94238755160452392</v>
      </c>
      <c r="H279">
        <v>-2.47793694992688</v>
      </c>
      <c r="I279" t="s">
        <v>86</v>
      </c>
      <c r="J279" t="s">
        <v>86</v>
      </c>
      <c r="K279" t="s">
        <v>86</v>
      </c>
      <c r="L279">
        <v>-36.608045292775174</v>
      </c>
      <c r="M279">
        <v>-5.438717978271832</v>
      </c>
      <c r="N279" t="s">
        <v>86</v>
      </c>
      <c r="O279" t="s">
        <v>86</v>
      </c>
      <c r="P279" t="s">
        <v>86</v>
      </c>
      <c r="Q279" t="s">
        <v>86</v>
      </c>
      <c r="R279" t="s">
        <v>86</v>
      </c>
      <c r="S279">
        <v>-4.7042799397805837</v>
      </c>
      <c r="T279" t="s">
        <v>86</v>
      </c>
      <c r="U279">
        <v>-3.7384065842944327</v>
      </c>
      <c r="V279" t="s">
        <v>86</v>
      </c>
      <c r="W279" t="s">
        <v>86</v>
      </c>
      <c r="X279">
        <v>-9.3872829326593958</v>
      </c>
      <c r="Y279">
        <v>8.6834373604097976</v>
      </c>
      <c r="Z279" t="s">
        <v>86</v>
      </c>
      <c r="AA279">
        <v>-0.77136488301888484</v>
      </c>
      <c r="AB279">
        <v>2.5219050760837902</v>
      </c>
    </row>
    <row r="280" spans="1:28" x14ac:dyDescent="0.35">
      <c r="A280">
        <v>1982</v>
      </c>
      <c r="B280" t="s">
        <v>86</v>
      </c>
      <c r="C280">
        <v>4.0324960947207398</v>
      </c>
      <c r="D280" t="s">
        <v>86</v>
      </c>
      <c r="E280">
        <v>0.93665157769055263</v>
      </c>
      <c r="F280" t="s">
        <v>86</v>
      </c>
      <c r="G280">
        <v>2.3708143352206967</v>
      </c>
      <c r="H280">
        <v>-2.9730917190383792</v>
      </c>
      <c r="I280" t="s">
        <v>86</v>
      </c>
      <c r="J280" t="s">
        <v>86</v>
      </c>
      <c r="K280" t="s">
        <v>86</v>
      </c>
      <c r="L280">
        <v>-38.265631569856382</v>
      </c>
      <c r="M280">
        <v>-2.5324152935259097</v>
      </c>
      <c r="N280" t="s">
        <v>86</v>
      </c>
      <c r="O280" t="s">
        <v>86</v>
      </c>
      <c r="P280" t="s">
        <v>86</v>
      </c>
      <c r="Q280" t="s">
        <v>86</v>
      </c>
      <c r="R280" t="s">
        <v>86</v>
      </c>
      <c r="S280">
        <v>-2.0892286906679534</v>
      </c>
      <c r="T280" t="s">
        <v>86</v>
      </c>
      <c r="U280">
        <v>-5.6862460623386273</v>
      </c>
      <c r="V280" t="s">
        <v>86</v>
      </c>
      <c r="W280" t="s">
        <v>86</v>
      </c>
      <c r="X280">
        <v>-8.3291647238323137</v>
      </c>
      <c r="Y280">
        <v>6.532767105036771</v>
      </c>
      <c r="Z280" t="s">
        <v>86</v>
      </c>
      <c r="AA280">
        <v>3.372648765827428</v>
      </c>
      <c r="AB280">
        <v>6.0764701821267737</v>
      </c>
    </row>
    <row r="281" spans="1:28" x14ac:dyDescent="0.35">
      <c r="A281">
        <v>1983</v>
      </c>
      <c r="B281" t="s">
        <v>86</v>
      </c>
      <c r="C281">
        <v>5.0564429039032754</v>
      </c>
      <c r="D281" t="s">
        <v>86</v>
      </c>
      <c r="E281">
        <v>4.5253287750069573</v>
      </c>
      <c r="F281" t="s">
        <v>86</v>
      </c>
      <c r="G281">
        <v>3.2454294722779728</v>
      </c>
      <c r="H281">
        <v>9.2416893176441306E-3</v>
      </c>
      <c r="I281" t="s">
        <v>86</v>
      </c>
      <c r="J281" t="s">
        <v>86</v>
      </c>
      <c r="K281" t="s">
        <v>86</v>
      </c>
      <c r="L281">
        <v>-57.313117386796293</v>
      </c>
      <c r="M281">
        <v>1.8912847168127929</v>
      </c>
      <c r="N281" t="s">
        <v>86</v>
      </c>
      <c r="O281" t="s">
        <v>86</v>
      </c>
      <c r="P281" t="s">
        <v>86</v>
      </c>
      <c r="Q281" t="s">
        <v>86</v>
      </c>
      <c r="R281" t="s">
        <v>86</v>
      </c>
      <c r="S281">
        <v>3.0143234449295306</v>
      </c>
      <c r="T281" t="s">
        <v>86</v>
      </c>
      <c r="U281">
        <v>-12.447553931122636</v>
      </c>
      <c r="V281" t="s">
        <v>86</v>
      </c>
      <c r="W281" t="s">
        <v>86</v>
      </c>
      <c r="X281">
        <v>-6.8453362190537925</v>
      </c>
      <c r="Y281">
        <v>3.2490243781058936</v>
      </c>
      <c r="Z281" t="s">
        <v>86</v>
      </c>
      <c r="AA281">
        <v>5.3737986591786093</v>
      </c>
      <c r="AB281">
        <v>7.8187438568402152</v>
      </c>
    </row>
    <row r="282" spans="1:28" x14ac:dyDescent="0.35">
      <c r="A282">
        <v>1984</v>
      </c>
      <c r="B282" t="s">
        <v>86</v>
      </c>
      <c r="C282">
        <v>4.558416164881983</v>
      </c>
      <c r="D282" t="s">
        <v>86</v>
      </c>
      <c r="E282">
        <v>6.2433877912048175</v>
      </c>
      <c r="F282" t="s">
        <v>86</v>
      </c>
      <c r="G282">
        <v>2.9973527464346237</v>
      </c>
      <c r="H282">
        <v>2.4282423799552229</v>
      </c>
      <c r="I282" t="s">
        <v>86</v>
      </c>
      <c r="J282" t="s">
        <v>86</v>
      </c>
      <c r="K282" t="s">
        <v>86</v>
      </c>
      <c r="L282">
        <v>-13.732710263607954</v>
      </c>
      <c r="M282">
        <v>3.9182221753428008</v>
      </c>
      <c r="N282" t="s">
        <v>86</v>
      </c>
      <c r="O282" t="s">
        <v>86</v>
      </c>
      <c r="P282" t="s">
        <v>86</v>
      </c>
      <c r="Q282" t="s">
        <v>86</v>
      </c>
      <c r="R282" t="s">
        <v>86</v>
      </c>
      <c r="S282">
        <v>4.7068559060394479</v>
      </c>
      <c r="T282" t="s">
        <v>86</v>
      </c>
      <c r="U282">
        <v>-10.096779244723527</v>
      </c>
      <c r="V282" t="s">
        <v>86</v>
      </c>
      <c r="W282" t="s">
        <v>86</v>
      </c>
      <c r="X282">
        <v>-3.2589939948847597</v>
      </c>
      <c r="Y282">
        <v>5.355477309198525</v>
      </c>
      <c r="Z282">
        <v>0.62711410945967305</v>
      </c>
      <c r="AA282">
        <v>6.1197901965730868</v>
      </c>
      <c r="AB282">
        <v>7.7928067609693725</v>
      </c>
    </row>
    <row r="283" spans="1:28" x14ac:dyDescent="0.35">
      <c r="A283">
        <v>1985</v>
      </c>
      <c r="B283" t="s">
        <v>86</v>
      </c>
      <c r="C283">
        <v>5.4450879358904825</v>
      </c>
      <c r="D283" t="s">
        <v>86</v>
      </c>
      <c r="E283">
        <v>7.8664434937694763</v>
      </c>
      <c r="F283" t="s">
        <v>86</v>
      </c>
      <c r="G283">
        <v>7.1597195334553252</v>
      </c>
      <c r="H283">
        <v>3.8537665572844517</v>
      </c>
      <c r="I283" t="s">
        <v>86</v>
      </c>
      <c r="J283" t="s">
        <v>86</v>
      </c>
      <c r="K283" t="s">
        <v>86</v>
      </c>
      <c r="L283">
        <v>-18.315503320072686</v>
      </c>
      <c r="M283">
        <v>4.894196368879256</v>
      </c>
      <c r="N283" t="s">
        <v>86</v>
      </c>
      <c r="O283" t="s">
        <v>86</v>
      </c>
      <c r="P283" t="s">
        <v>86</v>
      </c>
      <c r="Q283" t="s">
        <v>86</v>
      </c>
      <c r="R283" t="s">
        <v>86</v>
      </c>
      <c r="S283">
        <v>6.0868024117107522</v>
      </c>
      <c r="T283" t="s">
        <v>86</v>
      </c>
      <c r="U283">
        <v>-6.3741398713074844</v>
      </c>
      <c r="V283" t="s">
        <v>86</v>
      </c>
      <c r="W283" t="s">
        <v>86</v>
      </c>
      <c r="X283">
        <v>0.76820230152414126</v>
      </c>
      <c r="Y283">
        <v>7.3779253328157184</v>
      </c>
      <c r="Z283">
        <v>1.9850649960947191</v>
      </c>
      <c r="AA283">
        <v>6.1956400550178596</v>
      </c>
      <c r="AB283">
        <v>7.4751567136504056</v>
      </c>
    </row>
    <row r="284" spans="1:28" x14ac:dyDescent="0.35">
      <c r="A284">
        <v>1986</v>
      </c>
      <c r="B284" t="s">
        <v>86</v>
      </c>
      <c r="C284">
        <v>6.8847364543065748</v>
      </c>
      <c r="D284" t="s">
        <v>86</v>
      </c>
      <c r="E284">
        <v>8.853832439328281</v>
      </c>
      <c r="F284" t="s">
        <v>86</v>
      </c>
      <c r="G284">
        <v>6.2638017310891296</v>
      </c>
      <c r="H284">
        <v>3.8919344374879117</v>
      </c>
      <c r="I284" t="s">
        <v>86</v>
      </c>
      <c r="J284" t="s">
        <v>86</v>
      </c>
      <c r="K284" t="s">
        <v>86</v>
      </c>
      <c r="L284">
        <v>-12.071404773153526</v>
      </c>
      <c r="M284">
        <v>4.1484704110548032</v>
      </c>
      <c r="N284" t="s">
        <v>86</v>
      </c>
      <c r="O284" t="s">
        <v>86</v>
      </c>
      <c r="P284" t="s">
        <v>86</v>
      </c>
      <c r="Q284" t="s">
        <v>86</v>
      </c>
      <c r="R284" t="s">
        <v>86</v>
      </c>
      <c r="S284">
        <v>12.993547984214619</v>
      </c>
      <c r="T284" t="s">
        <v>86</v>
      </c>
      <c r="U284">
        <v>-4.4422933902846733</v>
      </c>
      <c r="V284" t="s">
        <v>86</v>
      </c>
      <c r="W284" t="s">
        <v>86</v>
      </c>
      <c r="X284">
        <v>-0.19249129015323163</v>
      </c>
      <c r="Y284">
        <v>5.9689774143509347</v>
      </c>
      <c r="Z284">
        <v>1.0835592330546584</v>
      </c>
      <c r="AA284">
        <v>6.3995453754699376</v>
      </c>
      <c r="AB284">
        <v>7.557910234213975</v>
      </c>
    </row>
    <row r="285" spans="1:28" x14ac:dyDescent="0.35">
      <c r="A285">
        <v>1987</v>
      </c>
      <c r="B285" t="s">
        <v>86</v>
      </c>
      <c r="C285">
        <v>7.041830937244737</v>
      </c>
      <c r="D285" t="s">
        <v>86</v>
      </c>
      <c r="E285">
        <v>5.7937503188796207</v>
      </c>
      <c r="F285" t="s">
        <v>86</v>
      </c>
      <c r="G285">
        <v>6.2039569204944778</v>
      </c>
      <c r="H285">
        <v>5.8118688231339988</v>
      </c>
      <c r="I285" t="s">
        <v>86</v>
      </c>
      <c r="J285" t="s">
        <v>86</v>
      </c>
      <c r="K285" t="s">
        <v>86</v>
      </c>
      <c r="L285">
        <v>-8.6282828062445773</v>
      </c>
      <c r="M285">
        <v>5.7511764093165434</v>
      </c>
      <c r="N285" t="s">
        <v>86</v>
      </c>
      <c r="O285" t="s">
        <v>86</v>
      </c>
      <c r="P285" t="s">
        <v>86</v>
      </c>
      <c r="Q285" t="s">
        <v>86</v>
      </c>
      <c r="R285" t="s">
        <v>86</v>
      </c>
      <c r="S285">
        <v>3.1795301406164178</v>
      </c>
      <c r="T285" t="s">
        <v>86</v>
      </c>
      <c r="U285">
        <v>3.6756709808488104</v>
      </c>
      <c r="V285" t="s">
        <v>86</v>
      </c>
      <c r="W285" t="s">
        <v>86</v>
      </c>
      <c r="X285">
        <v>2.8223518324590087</v>
      </c>
      <c r="Y285">
        <v>5.845324352952006</v>
      </c>
      <c r="Z285">
        <v>1.9180056786675062</v>
      </c>
      <c r="AA285">
        <v>4.8702713732118283</v>
      </c>
      <c r="AB285">
        <v>6.6022486414614452</v>
      </c>
    </row>
    <row r="286" spans="1:28" x14ac:dyDescent="0.35">
      <c r="A286">
        <v>1988</v>
      </c>
      <c r="B286">
        <v>-0.36705008166743092</v>
      </c>
      <c r="C286">
        <v>6.3219394590260976</v>
      </c>
      <c r="D286" t="s">
        <v>86</v>
      </c>
      <c r="E286">
        <v>6.4276735988361251</v>
      </c>
      <c r="F286" t="s">
        <v>86</v>
      </c>
      <c r="G286">
        <v>2.2986587368740654</v>
      </c>
      <c r="H286">
        <v>4.412543370744741</v>
      </c>
      <c r="I286" t="s">
        <v>86</v>
      </c>
      <c r="J286">
        <v>-4.7633794689411904</v>
      </c>
      <c r="K286" t="s">
        <v>86</v>
      </c>
      <c r="L286">
        <v>-7.4403281313133078</v>
      </c>
      <c r="M286">
        <v>4.5537221041439517</v>
      </c>
      <c r="N286">
        <v>3.464689707795956</v>
      </c>
      <c r="O286" t="s">
        <v>86</v>
      </c>
      <c r="P286" t="s">
        <v>86</v>
      </c>
      <c r="Q286" t="s">
        <v>86</v>
      </c>
      <c r="R286" t="s">
        <v>86</v>
      </c>
      <c r="S286">
        <v>5.8660318891867718</v>
      </c>
      <c r="T286" t="s">
        <v>86</v>
      </c>
      <c r="U286">
        <v>-1.4389364146407786</v>
      </c>
      <c r="V286" t="s">
        <v>86</v>
      </c>
      <c r="W286" t="s">
        <v>86</v>
      </c>
      <c r="X286">
        <v>2.7451532528487688</v>
      </c>
      <c r="Y286">
        <v>3.6902795141020412</v>
      </c>
      <c r="Z286">
        <v>1.315531016726049</v>
      </c>
      <c r="AA286">
        <v>3.3233771256815183</v>
      </c>
      <c r="AB286">
        <v>5.3319081770719174</v>
      </c>
    </row>
    <row r="287" spans="1:28" x14ac:dyDescent="0.35">
      <c r="A287">
        <v>1989</v>
      </c>
      <c r="B287">
        <v>2.4883507848951654</v>
      </c>
      <c r="C287">
        <v>4.9373024741038876</v>
      </c>
      <c r="D287" t="s">
        <v>86</v>
      </c>
      <c r="E287">
        <v>5.2270166073646127</v>
      </c>
      <c r="F287" t="s">
        <v>86</v>
      </c>
      <c r="G287">
        <v>2.9525555354377664</v>
      </c>
      <c r="H287">
        <v>4.5721569059387912</v>
      </c>
      <c r="I287" t="s">
        <v>86</v>
      </c>
      <c r="J287">
        <v>-3.9404451639176052</v>
      </c>
      <c r="K287" t="s">
        <v>86</v>
      </c>
      <c r="L287">
        <v>-7.4288644414187868</v>
      </c>
      <c r="M287">
        <v>2.8733352893496127</v>
      </c>
      <c r="N287">
        <v>4.619708010350096</v>
      </c>
      <c r="O287" t="s">
        <v>86</v>
      </c>
      <c r="P287" t="s">
        <v>86</v>
      </c>
      <c r="Q287" t="s">
        <v>86</v>
      </c>
      <c r="R287" t="s">
        <v>86</v>
      </c>
      <c r="S287">
        <v>7.6689146472950114</v>
      </c>
      <c r="T287" t="s">
        <v>86</v>
      </c>
      <c r="U287">
        <v>0.42084889690162086</v>
      </c>
      <c r="V287" t="s">
        <v>86</v>
      </c>
      <c r="W287" t="s">
        <v>86</v>
      </c>
      <c r="X287">
        <v>2.4206454701695703</v>
      </c>
      <c r="Y287">
        <v>3.4085522967734541</v>
      </c>
      <c r="Z287">
        <v>0.77218691818811536</v>
      </c>
      <c r="AA287">
        <v>2.2185669842225888</v>
      </c>
      <c r="AB287">
        <v>4.8956192449816385</v>
      </c>
    </row>
    <row r="288" spans="1:28" x14ac:dyDescent="0.35">
      <c r="A288">
        <v>1990</v>
      </c>
      <c r="B288">
        <v>2.837835116000913</v>
      </c>
      <c r="C288">
        <v>7.4123795944340776</v>
      </c>
      <c r="D288" t="s">
        <v>86</v>
      </c>
      <c r="E288">
        <v>7.7891881173207116</v>
      </c>
      <c r="F288" t="s">
        <v>86</v>
      </c>
      <c r="G288">
        <v>4.5393164406232769</v>
      </c>
      <c r="H288">
        <v>5.5303866922951839</v>
      </c>
      <c r="I288" t="s">
        <v>86</v>
      </c>
      <c r="J288">
        <v>-6.5493418891045909</v>
      </c>
      <c r="K288" t="s">
        <v>86</v>
      </c>
      <c r="L288">
        <v>-2.0072402947934282</v>
      </c>
      <c r="M288">
        <v>8.362611985244909</v>
      </c>
      <c r="N288">
        <v>4.9948382513433627</v>
      </c>
      <c r="O288" t="s">
        <v>86</v>
      </c>
      <c r="P288" t="s">
        <v>86</v>
      </c>
      <c r="Q288" t="s">
        <v>86</v>
      </c>
      <c r="R288" t="s">
        <v>86</v>
      </c>
      <c r="S288">
        <v>9.220664474226119</v>
      </c>
      <c r="T288" t="s">
        <v>86</v>
      </c>
      <c r="U288">
        <v>3.5362331920265948</v>
      </c>
      <c r="V288" t="s">
        <v>86</v>
      </c>
      <c r="W288" t="s">
        <v>86</v>
      </c>
      <c r="X288">
        <v>2.150941632327843</v>
      </c>
      <c r="Y288">
        <v>2.2179990485761074</v>
      </c>
      <c r="Z288">
        <v>0.26167185918820657</v>
      </c>
      <c r="AA288">
        <v>2.33073559447425</v>
      </c>
      <c r="AB288">
        <v>5.032102418081279</v>
      </c>
    </row>
    <row r="289" spans="1:28" x14ac:dyDescent="0.35">
      <c r="A289">
        <v>1991</v>
      </c>
      <c r="B289">
        <v>2.5766931270642095</v>
      </c>
      <c r="C289">
        <v>6.5221455140217106</v>
      </c>
      <c r="D289" t="s">
        <v>86</v>
      </c>
      <c r="E289">
        <v>7.4784177061336612</v>
      </c>
      <c r="F289" t="s">
        <v>86</v>
      </c>
      <c r="G289">
        <v>11.160224980912574</v>
      </c>
      <c r="H289">
        <v>5.5998582497904348</v>
      </c>
      <c r="I289">
        <v>-6.7328068036101989</v>
      </c>
      <c r="J289">
        <v>-9.1963432393970184</v>
      </c>
      <c r="K289" t="s">
        <v>86</v>
      </c>
      <c r="L289">
        <v>3.5951718895708069</v>
      </c>
      <c r="M289">
        <v>6.4962512972658075</v>
      </c>
      <c r="N289">
        <v>4.9859089277142781</v>
      </c>
      <c r="O289" t="s">
        <v>86</v>
      </c>
      <c r="P289" t="s">
        <v>86</v>
      </c>
      <c r="Q289" t="s">
        <v>86</v>
      </c>
      <c r="R289" t="s">
        <v>86</v>
      </c>
      <c r="S289">
        <v>11.033009861897758</v>
      </c>
      <c r="T289" t="s">
        <v>86</v>
      </c>
      <c r="U289">
        <v>1.9942822230153929</v>
      </c>
      <c r="V289" t="s">
        <v>86</v>
      </c>
      <c r="W289" t="s">
        <v>86</v>
      </c>
      <c r="X289">
        <v>2.3298593495686486</v>
      </c>
      <c r="Y289">
        <v>4.3967564584266974</v>
      </c>
      <c r="Z289">
        <v>-1.2438980155194788</v>
      </c>
      <c r="AA289">
        <v>3.2434164850272822</v>
      </c>
      <c r="AB289">
        <v>5.362064184494816</v>
      </c>
    </row>
    <row r="290" spans="1:28" x14ac:dyDescent="0.35">
      <c r="A290">
        <v>1992</v>
      </c>
      <c r="B290">
        <v>2.8922872793869168</v>
      </c>
      <c r="C290">
        <v>5.6074713414583615</v>
      </c>
      <c r="D290" t="s">
        <v>86</v>
      </c>
      <c r="E290">
        <v>7.4295242451640924</v>
      </c>
      <c r="F290" t="s">
        <v>86</v>
      </c>
      <c r="G290">
        <v>10.145011996585669</v>
      </c>
      <c r="H290">
        <v>6.487847045494286</v>
      </c>
      <c r="I290">
        <v>3.2019375671703276</v>
      </c>
      <c r="J290">
        <v>-2.6147498449478945</v>
      </c>
      <c r="K290" t="s">
        <v>86</v>
      </c>
      <c r="L290">
        <v>7.1326400902632194</v>
      </c>
      <c r="M290">
        <v>5.5399142202085816</v>
      </c>
      <c r="N290">
        <v>8.3418780918264606</v>
      </c>
      <c r="O290" t="s">
        <v>86</v>
      </c>
      <c r="P290" t="s">
        <v>86</v>
      </c>
      <c r="Q290" t="s">
        <v>86</v>
      </c>
      <c r="R290" t="s">
        <v>86</v>
      </c>
      <c r="S290">
        <v>10.216737888448867</v>
      </c>
      <c r="T290" t="s">
        <v>86</v>
      </c>
      <c r="U290">
        <v>1.950537981802416</v>
      </c>
      <c r="V290" t="s">
        <v>86</v>
      </c>
      <c r="W290" t="s">
        <v>86</v>
      </c>
      <c r="X290">
        <v>3.5831005592654765</v>
      </c>
      <c r="Y290">
        <v>9.1118634141975718</v>
      </c>
      <c r="Z290">
        <v>2.4902395699067217</v>
      </c>
      <c r="AA290">
        <v>6.1513641979824056</v>
      </c>
      <c r="AB290">
        <v>5.9730696983125471</v>
      </c>
    </row>
    <row r="291" spans="1:28" x14ac:dyDescent="0.35">
      <c r="A291">
        <v>1993</v>
      </c>
      <c r="B291">
        <v>4.0111577278691106</v>
      </c>
      <c r="C291">
        <v>4.6060331819466356</v>
      </c>
      <c r="D291" t="s">
        <v>86</v>
      </c>
      <c r="E291">
        <v>9.6675908043882384</v>
      </c>
      <c r="F291" t="s">
        <v>86</v>
      </c>
      <c r="G291">
        <v>9.3214882110417818</v>
      </c>
      <c r="H291">
        <v>6.457478941786448</v>
      </c>
      <c r="I291">
        <v>3.9962153657452575</v>
      </c>
      <c r="J291">
        <v>-2.4403870322627288</v>
      </c>
      <c r="K291" t="s">
        <v>86</v>
      </c>
      <c r="L291">
        <v>7.511447794111068</v>
      </c>
      <c r="M291">
        <v>2.7194334408884444</v>
      </c>
      <c r="N291">
        <v>8.1690979742345</v>
      </c>
      <c r="O291" t="s">
        <v>86</v>
      </c>
      <c r="P291" t="s">
        <v>86</v>
      </c>
      <c r="Q291" t="s">
        <v>86</v>
      </c>
      <c r="R291" t="s">
        <v>86</v>
      </c>
      <c r="S291">
        <v>6.4216228648130365</v>
      </c>
      <c r="T291" t="s">
        <v>86</v>
      </c>
      <c r="U291">
        <v>4.4722311993921853</v>
      </c>
      <c r="V291" t="s">
        <v>86</v>
      </c>
      <c r="W291" t="s">
        <v>86</v>
      </c>
      <c r="X291">
        <v>5.5405426021139785</v>
      </c>
      <c r="Y291">
        <v>5.150919685262771</v>
      </c>
      <c r="Z291">
        <v>2.0462964736613847</v>
      </c>
      <c r="AA291">
        <v>5.1660657271400874</v>
      </c>
      <c r="AB291">
        <v>5.35722954802762</v>
      </c>
    </row>
    <row r="292" spans="1:28" x14ac:dyDescent="0.35">
      <c r="A292">
        <v>1994</v>
      </c>
      <c r="B292">
        <v>3.526057487479906</v>
      </c>
      <c r="C292">
        <v>5.1896926977690274</v>
      </c>
      <c r="D292" t="s">
        <v>86</v>
      </c>
      <c r="E292">
        <v>6.8147408297207539</v>
      </c>
      <c r="F292" t="s">
        <v>86</v>
      </c>
      <c r="G292">
        <v>6.0178470279455345</v>
      </c>
      <c r="H292">
        <v>6.4409705230122016</v>
      </c>
      <c r="I292">
        <v>5.6335169880913458</v>
      </c>
      <c r="J292">
        <v>-0.52696425832348659</v>
      </c>
      <c r="K292" t="s">
        <v>86</v>
      </c>
      <c r="L292">
        <v>5.9041790518862767</v>
      </c>
      <c r="M292">
        <v>5.5857522998394176</v>
      </c>
      <c r="N292">
        <v>6.5932032938285818</v>
      </c>
      <c r="O292" t="s">
        <v>86</v>
      </c>
      <c r="P292" t="s">
        <v>86</v>
      </c>
      <c r="Q292" t="s">
        <v>86</v>
      </c>
      <c r="R292" t="s">
        <v>86</v>
      </c>
      <c r="S292">
        <v>6.9243653820018514</v>
      </c>
      <c r="T292" t="s">
        <v>86</v>
      </c>
      <c r="U292">
        <v>3.4931119692582424</v>
      </c>
      <c r="V292" t="s">
        <v>86</v>
      </c>
      <c r="W292" t="s">
        <v>86</v>
      </c>
      <c r="X292">
        <v>4.970037114060557</v>
      </c>
      <c r="Y292">
        <v>5.1653383648208484</v>
      </c>
      <c r="Z292">
        <v>3.0354535899300812</v>
      </c>
      <c r="AA292">
        <v>5.279132441181182</v>
      </c>
      <c r="AB292">
        <v>5.364351563559425</v>
      </c>
    </row>
    <row r="293" spans="1:28" x14ac:dyDescent="0.35">
      <c r="A293">
        <v>1995</v>
      </c>
      <c r="B293">
        <v>4.7517991037475475</v>
      </c>
      <c r="C293">
        <v>2.8732807014636483</v>
      </c>
      <c r="D293" t="s">
        <v>86</v>
      </c>
      <c r="E293">
        <v>6.8253237488989766</v>
      </c>
      <c r="F293" t="s">
        <v>86</v>
      </c>
      <c r="G293">
        <v>3.2162065224551384</v>
      </c>
      <c r="H293">
        <v>6.0153693602803422</v>
      </c>
      <c r="I293">
        <v>5.6537589492211326</v>
      </c>
      <c r="J293">
        <v>2.3006164837143821</v>
      </c>
      <c r="K293">
        <v>-12.375427262495222</v>
      </c>
      <c r="L293">
        <v>5.4997845320222849</v>
      </c>
      <c r="M293">
        <v>1.0637208606373099</v>
      </c>
      <c r="N293">
        <v>3.1846511949963823</v>
      </c>
      <c r="O293" t="s">
        <v>86</v>
      </c>
      <c r="P293" t="s">
        <v>86</v>
      </c>
      <c r="Q293">
        <v>8.006765730153969</v>
      </c>
      <c r="R293">
        <v>5.9306613654054319</v>
      </c>
      <c r="S293">
        <v>3.6189753821291095</v>
      </c>
      <c r="T293">
        <v>-21.368996818560252</v>
      </c>
      <c r="U293">
        <v>4.2600429623344604</v>
      </c>
      <c r="V293">
        <v>2.5778263843718516</v>
      </c>
      <c r="W293">
        <v>1.4689424310662904</v>
      </c>
      <c r="X293">
        <v>5.9241338665888632</v>
      </c>
      <c r="Y293">
        <v>4.2529339793464729</v>
      </c>
      <c r="Z293">
        <v>3.2770690639223377</v>
      </c>
      <c r="AA293">
        <v>5.3906047317941788</v>
      </c>
      <c r="AB293">
        <v>5.571788852231677</v>
      </c>
    </row>
    <row r="294" spans="1:28" x14ac:dyDescent="0.35">
      <c r="A294">
        <v>1996</v>
      </c>
      <c r="B294">
        <v>5.0255853758272186</v>
      </c>
      <c r="C294">
        <v>6.1705564323316269</v>
      </c>
      <c r="D294">
        <v>-0.16259297694252339</v>
      </c>
      <c r="E294">
        <v>6.2656600300828655</v>
      </c>
      <c r="F294">
        <v>-16.520697346329808</v>
      </c>
      <c r="G294">
        <v>7.7009275641548696</v>
      </c>
      <c r="H294">
        <v>5.1708808609410708</v>
      </c>
      <c r="I294">
        <v>5.822000636393045</v>
      </c>
      <c r="J294">
        <v>3.7400915009078988</v>
      </c>
      <c r="K294">
        <v>-8.8100575665165124</v>
      </c>
      <c r="L294">
        <v>5.0279030288786482</v>
      </c>
      <c r="M294">
        <v>5.4559313561524103</v>
      </c>
      <c r="N294">
        <v>5.2144453486442037</v>
      </c>
      <c r="O294" t="s">
        <v>86</v>
      </c>
      <c r="P294" t="s">
        <v>86</v>
      </c>
      <c r="Q294">
        <v>1.4952670449854804</v>
      </c>
      <c r="R294">
        <v>6.1798536609147856</v>
      </c>
      <c r="S294">
        <v>5.0565990598818145</v>
      </c>
      <c r="T294">
        <v>-6.2413074739050423</v>
      </c>
      <c r="U294">
        <v>5.8344089330523836</v>
      </c>
      <c r="V294">
        <v>8.7865299286580996</v>
      </c>
      <c r="W294">
        <v>1.3858284117197979</v>
      </c>
      <c r="X294">
        <v>5.2235079194185818</v>
      </c>
      <c r="Y294">
        <v>6.8014748726917134</v>
      </c>
      <c r="Z294">
        <v>3.3409466449579686</v>
      </c>
      <c r="AA294">
        <v>3.1186758626352757</v>
      </c>
      <c r="AB294">
        <v>5.5593887219240816</v>
      </c>
    </row>
    <row r="295" spans="1:28" x14ac:dyDescent="0.35">
      <c r="A295">
        <v>1997</v>
      </c>
      <c r="B295">
        <v>4.2281293045677542</v>
      </c>
      <c r="C295">
        <v>5.5786295823383307</v>
      </c>
      <c r="D295">
        <v>1.4176067393763176</v>
      </c>
      <c r="E295">
        <v>5.7461829927094419</v>
      </c>
      <c r="F295">
        <v>-3.4203621111633975</v>
      </c>
      <c r="G295">
        <v>5.8839251599055657</v>
      </c>
      <c r="H295">
        <v>5.1860124917728729</v>
      </c>
      <c r="I295">
        <v>5.7264127447325723</v>
      </c>
      <c r="J295">
        <v>2.5209752383748842</v>
      </c>
      <c r="K295">
        <v>-5.5910740206556966</v>
      </c>
      <c r="L295">
        <v>4.574687774498801</v>
      </c>
      <c r="M295">
        <v>2.0718967070606515</v>
      </c>
      <c r="N295">
        <v>5.4444523197249497</v>
      </c>
      <c r="O295" t="s">
        <v>86</v>
      </c>
      <c r="P295" t="s">
        <v>86</v>
      </c>
      <c r="Q295">
        <v>5.9025141215834491</v>
      </c>
      <c r="R295">
        <v>4.3607868928297489</v>
      </c>
      <c r="S295">
        <v>6.108894226205746</v>
      </c>
      <c r="T295">
        <v>-1.1662975112248652</v>
      </c>
      <c r="U295">
        <v>2.6790635261820492</v>
      </c>
      <c r="V295">
        <v>2.4373751497297587</v>
      </c>
      <c r="W295">
        <v>3.8674808982883544</v>
      </c>
      <c r="X295">
        <v>4.9707758402259108</v>
      </c>
      <c r="Y295">
        <v>6.21533778709016</v>
      </c>
      <c r="Z295">
        <v>4.0610221312228827</v>
      </c>
      <c r="AA295">
        <v>7.4692051217414743</v>
      </c>
      <c r="AB295">
        <v>5.3790223137800854</v>
      </c>
    </row>
    <row r="296" spans="1:28" x14ac:dyDescent="0.35">
      <c r="A296">
        <v>1998</v>
      </c>
      <c r="B296">
        <v>5.4462831413999337</v>
      </c>
      <c r="C296">
        <v>4.4322573212033145</v>
      </c>
      <c r="D296">
        <v>-0.2290749240918295</v>
      </c>
      <c r="E296">
        <v>6.0619667980779015</v>
      </c>
      <c r="F296">
        <v>0.42444397946230517</v>
      </c>
      <c r="G296">
        <v>4.0064419948143293</v>
      </c>
      <c r="H296">
        <v>4.7738974453964707</v>
      </c>
      <c r="I296">
        <v>5.174621025207677</v>
      </c>
      <c r="J296">
        <v>3.2789720091769929</v>
      </c>
      <c r="K296">
        <v>-0.31277620849862409</v>
      </c>
      <c r="L296">
        <v>3.820820615161078</v>
      </c>
      <c r="M296">
        <v>-0.26807803809759001</v>
      </c>
      <c r="N296">
        <v>4.596553706932216</v>
      </c>
      <c r="O296">
        <v>5.4540481419671849</v>
      </c>
      <c r="P296" t="s">
        <v>86</v>
      </c>
      <c r="Q296">
        <v>4.8236938804692171</v>
      </c>
      <c r="R296">
        <v>5.00422977671625</v>
      </c>
      <c r="S296">
        <v>9.8651282152428763</v>
      </c>
      <c r="T296">
        <v>-0.15610683973198469</v>
      </c>
      <c r="U296">
        <v>1.9940000223490104</v>
      </c>
      <c r="V296">
        <v>3.577953715934675</v>
      </c>
      <c r="W296">
        <v>3.3479900035685191</v>
      </c>
      <c r="X296">
        <v>4.2909457552172459</v>
      </c>
      <c r="Y296">
        <v>6.0723138870008562</v>
      </c>
      <c r="Z296">
        <v>3.6229847757059388</v>
      </c>
      <c r="AA296">
        <v>6.0310237959129553</v>
      </c>
      <c r="AB296">
        <v>5.6615033979027301</v>
      </c>
    </row>
    <row r="297" spans="1:28" x14ac:dyDescent="0.35">
      <c r="A297">
        <v>1999</v>
      </c>
      <c r="B297">
        <v>4.944487853223368</v>
      </c>
      <c r="C297">
        <v>5.4643043888954725</v>
      </c>
      <c r="D297">
        <v>3.7726584135062353</v>
      </c>
      <c r="E297">
        <v>5.4986859243307888</v>
      </c>
      <c r="F297">
        <v>0.21180065346152066</v>
      </c>
      <c r="G297">
        <v>5.5970314605591893</v>
      </c>
      <c r="H297">
        <v>4.9369935389269104</v>
      </c>
      <c r="I297">
        <v>4.9821447878038931</v>
      </c>
      <c r="J297">
        <v>4.6194826585765192</v>
      </c>
      <c r="K297">
        <v>4.3031436200435387</v>
      </c>
      <c r="L297">
        <v>12.851377393658915</v>
      </c>
      <c r="M297">
        <v>0.91871198145840438</v>
      </c>
      <c r="N297">
        <v>4.2227816214226914</v>
      </c>
      <c r="O297">
        <v>5.8753032092557707</v>
      </c>
      <c r="P297" t="s">
        <v>86</v>
      </c>
      <c r="Q297">
        <v>-0.35096437428010674</v>
      </c>
      <c r="R297">
        <v>5.2998714878810773</v>
      </c>
      <c r="S297">
        <v>2.6726648572565965</v>
      </c>
      <c r="T297">
        <v>2.432726580290919</v>
      </c>
      <c r="U297">
        <v>2.3173867246269131</v>
      </c>
      <c r="V297">
        <v>3.4919038733424275</v>
      </c>
      <c r="W297">
        <v>4.8630967796923992</v>
      </c>
      <c r="X297">
        <v>3.2342443116038391</v>
      </c>
      <c r="Y297">
        <v>5.4329847132179019</v>
      </c>
      <c r="Z297">
        <v>3.2080392437321139</v>
      </c>
      <c r="AA297">
        <v>5.0611751635792084</v>
      </c>
      <c r="AB297">
        <v>5.0731078684036017</v>
      </c>
    </row>
    <row r="298" spans="1:28" x14ac:dyDescent="0.35">
      <c r="A298">
        <v>2000</v>
      </c>
      <c r="B298">
        <v>4.7447572717061552</v>
      </c>
      <c r="C298">
        <v>4.1422041998519852</v>
      </c>
      <c r="D298">
        <v>3.4669889292351117</v>
      </c>
      <c r="E298">
        <v>4.0090153498872061</v>
      </c>
      <c r="F298">
        <v>1.8016796347835733</v>
      </c>
      <c r="G298">
        <v>4.9813056972644194</v>
      </c>
      <c r="H298">
        <v>3.5508319374196411</v>
      </c>
      <c r="I298">
        <v>5.8766345424165731</v>
      </c>
      <c r="J298">
        <v>5.6595563745881945</v>
      </c>
      <c r="K298">
        <v>0.49907007705082407</v>
      </c>
      <c r="L298">
        <v>5.8094006773536231</v>
      </c>
      <c r="M298">
        <v>-1.9992604070332041</v>
      </c>
      <c r="N298">
        <v>3.90803909998007</v>
      </c>
      <c r="O298">
        <v>3.7007591773370789</v>
      </c>
      <c r="P298">
        <v>6.6916256962723049</v>
      </c>
      <c r="Q298">
        <v>-2.5986067113475002</v>
      </c>
      <c r="R298">
        <v>2.6313500730094734</v>
      </c>
      <c r="S298">
        <v>-7.1084938086178386</v>
      </c>
      <c r="T298">
        <v>1.2959843997920784</v>
      </c>
      <c r="U298">
        <v>2.4112701102615182</v>
      </c>
      <c r="V298">
        <v>2.4779153439029145E-2</v>
      </c>
      <c r="W298">
        <v>5.3343293389636752</v>
      </c>
      <c r="X298">
        <v>2.2059618918595429</v>
      </c>
      <c r="Y298">
        <v>4.4288668696947786</v>
      </c>
      <c r="Z298">
        <v>1.9718334394479173</v>
      </c>
      <c r="AA298">
        <v>5.2580176798457012</v>
      </c>
      <c r="AB298">
        <v>4.066953512810656</v>
      </c>
    </row>
    <row r="299" spans="1:28" x14ac:dyDescent="0.35">
      <c r="A299">
        <v>2001</v>
      </c>
      <c r="B299">
        <v>3.7166610392149311</v>
      </c>
      <c r="C299">
        <v>4.2001345641758894</v>
      </c>
      <c r="D299">
        <v>0.9824428302125483</v>
      </c>
      <c r="E299">
        <v>4.1590382538954236</v>
      </c>
      <c r="F299">
        <v>-1.9196988073409758</v>
      </c>
      <c r="G299">
        <v>3.0741980025476208</v>
      </c>
      <c r="H299">
        <v>3.3160842285231338</v>
      </c>
      <c r="I299">
        <v>3.9501561606210993</v>
      </c>
      <c r="J299">
        <v>2.9250229709061299</v>
      </c>
      <c r="K299">
        <v>-1.2035497985463586</v>
      </c>
      <c r="L299">
        <v>5.1737341550202895</v>
      </c>
      <c r="M299">
        <v>-2.4088217611543827</v>
      </c>
      <c r="N299">
        <v>2.8044794354482043</v>
      </c>
      <c r="O299">
        <v>4.4448921349641113</v>
      </c>
      <c r="P299">
        <v>7.6731079431696418</v>
      </c>
      <c r="Q299">
        <v>3.4705189060463217</v>
      </c>
      <c r="R299">
        <v>1.7046942775260465</v>
      </c>
      <c r="S299">
        <v>5.8695438837138303</v>
      </c>
      <c r="T299">
        <v>5.4578765389816386</v>
      </c>
      <c r="U299">
        <v>2.1191091872215813</v>
      </c>
      <c r="V299">
        <v>3.4578852171403218</v>
      </c>
      <c r="W299">
        <v>1.3380744127116255</v>
      </c>
      <c r="X299">
        <v>1.448712482007541</v>
      </c>
      <c r="Y299">
        <v>3.0809120748265268</v>
      </c>
      <c r="Z299">
        <v>2.0696384245759885</v>
      </c>
      <c r="AA299">
        <v>4.2193043422702159</v>
      </c>
      <c r="AB299">
        <v>4.3815412084369214</v>
      </c>
    </row>
    <row r="300" spans="1:28" x14ac:dyDescent="0.35">
      <c r="A300">
        <v>2002</v>
      </c>
      <c r="B300">
        <v>3.8925979269403266</v>
      </c>
      <c r="C300">
        <v>3.9378186999440032</v>
      </c>
      <c r="D300">
        <v>2.3074065049717074</v>
      </c>
      <c r="E300">
        <v>4.2198383144695537</v>
      </c>
      <c r="F300">
        <v>1.2314448923335943</v>
      </c>
      <c r="G300">
        <v>4.1469122799548499</v>
      </c>
      <c r="H300">
        <v>3.2130351722047132</v>
      </c>
      <c r="I300">
        <v>3.8104215593731414</v>
      </c>
      <c r="J300">
        <v>2.189339254168746</v>
      </c>
      <c r="K300">
        <v>0.67176900693628028</v>
      </c>
      <c r="L300">
        <v>1.3243025592739865</v>
      </c>
      <c r="M300">
        <v>-0.81002103286374982</v>
      </c>
      <c r="N300">
        <v>1.8913363796103466</v>
      </c>
      <c r="O300">
        <v>1.9085307156805342E-2</v>
      </c>
      <c r="P300">
        <v>6.1593176479867635</v>
      </c>
      <c r="Q300">
        <v>2.1926510757014297</v>
      </c>
      <c r="R300">
        <v>1.6278791289061481</v>
      </c>
      <c r="S300">
        <v>8.9748177325667697</v>
      </c>
      <c r="T300">
        <v>5.518322751602442</v>
      </c>
      <c r="U300">
        <v>1.0017987064317824</v>
      </c>
      <c r="V300">
        <v>3.6231400033694499</v>
      </c>
      <c r="W300">
        <v>1.6283480121128306</v>
      </c>
      <c r="X300">
        <v>1.1161235865618018</v>
      </c>
      <c r="Y300">
        <v>4.3334179501421612</v>
      </c>
      <c r="Z300">
        <v>3.1264995729473402</v>
      </c>
      <c r="AA300">
        <v>3.2162029345420278</v>
      </c>
      <c r="AB300">
        <v>5.0858232331782816</v>
      </c>
    </row>
    <row r="301" spans="1:28" x14ac:dyDescent="0.35">
      <c r="A301">
        <v>2003</v>
      </c>
      <c r="B301">
        <v>3.8349805147173779</v>
      </c>
      <c r="C301">
        <v>3.4362509510485006</v>
      </c>
      <c r="D301">
        <v>2.9319513133703961</v>
      </c>
      <c r="E301">
        <v>4.2572390094034924</v>
      </c>
      <c r="F301">
        <v>0.64958149234089468</v>
      </c>
      <c r="G301">
        <v>4.4333055353378406</v>
      </c>
      <c r="H301">
        <v>2.9825676405123289</v>
      </c>
      <c r="I301">
        <v>3.5777434797155765</v>
      </c>
      <c r="J301">
        <v>1.6146025913295512</v>
      </c>
      <c r="K301">
        <v>2.618611049045243</v>
      </c>
      <c r="L301">
        <v>7.5193904681615624</v>
      </c>
      <c r="M301">
        <v>0.31482705131141042</v>
      </c>
      <c r="N301">
        <v>1.663978163864317</v>
      </c>
      <c r="O301">
        <v>0.81814773546031905</v>
      </c>
      <c r="P301">
        <v>7.0647804460076111</v>
      </c>
      <c r="Q301">
        <v>1.2140087897867322</v>
      </c>
      <c r="R301">
        <v>2.7986290358343453</v>
      </c>
      <c r="S301">
        <v>3.6821262621787296</v>
      </c>
      <c r="T301">
        <v>6.624477407057844</v>
      </c>
      <c r="U301">
        <v>1.1119370653091467</v>
      </c>
      <c r="V301">
        <v>0.83016158066317303</v>
      </c>
      <c r="W301">
        <v>1.9926134595171261</v>
      </c>
      <c r="X301">
        <v>0.87164063185060847</v>
      </c>
      <c r="Y301">
        <v>2.7308716661970429</v>
      </c>
      <c r="Z301">
        <v>1.1205211158920885</v>
      </c>
      <c r="AA301">
        <v>2.8891238507687467</v>
      </c>
      <c r="AB301">
        <v>4.5550280582156937</v>
      </c>
    </row>
    <row r="302" spans="1:28" x14ac:dyDescent="0.35">
      <c r="A302">
        <v>2004</v>
      </c>
      <c r="B302">
        <v>3.1009734817568635</v>
      </c>
      <c r="C302">
        <v>3.1297288872221687</v>
      </c>
      <c r="D302">
        <v>0.11597629312872115</v>
      </c>
      <c r="E302">
        <v>3.598605025791592</v>
      </c>
      <c r="F302">
        <v>-0.32106096908107506</v>
      </c>
      <c r="G302">
        <v>3.5392643205335927</v>
      </c>
      <c r="H302">
        <v>2.8798411976842857</v>
      </c>
      <c r="I302">
        <v>3.403072706786193</v>
      </c>
      <c r="J302">
        <v>2.0007675107246516</v>
      </c>
      <c r="K302">
        <v>3.2355610196798015</v>
      </c>
      <c r="L302">
        <v>5.7137858534926389</v>
      </c>
      <c r="M302">
        <v>3.433623500212398</v>
      </c>
      <c r="N302">
        <v>1.8659478045539144</v>
      </c>
      <c r="O302">
        <v>-1.3470072274399625</v>
      </c>
      <c r="P302">
        <v>2.6586970552406859</v>
      </c>
      <c r="Q302">
        <v>-0.43344264641187369</v>
      </c>
      <c r="R302">
        <v>3.5863093871439613</v>
      </c>
      <c r="S302">
        <v>-1.3572253125738003</v>
      </c>
      <c r="T302">
        <v>1.4887134619938331</v>
      </c>
      <c r="U302">
        <v>1.7893492850080408</v>
      </c>
      <c r="V302">
        <v>-0.13421019957303049</v>
      </c>
      <c r="W302">
        <v>3.3392855266021275</v>
      </c>
      <c r="X302">
        <v>0.58895555894117013</v>
      </c>
      <c r="Y302">
        <v>3.7107549088899194</v>
      </c>
      <c r="Z302">
        <v>1.9689749841330157</v>
      </c>
      <c r="AA302">
        <v>2.5741605597420261</v>
      </c>
      <c r="AB302">
        <v>3.3593245792283666</v>
      </c>
    </row>
    <row r="303" spans="1:28" x14ac:dyDescent="0.35">
      <c r="A303">
        <v>2005</v>
      </c>
      <c r="B303">
        <v>2.6696532608647043</v>
      </c>
      <c r="C303">
        <v>2.6523890636465017</v>
      </c>
      <c r="D303">
        <v>3.9464521041538783</v>
      </c>
      <c r="E303">
        <v>2.0002876180565607</v>
      </c>
      <c r="F303">
        <v>-1.6430967955335767</v>
      </c>
      <c r="G303">
        <v>2.9960530080658789</v>
      </c>
      <c r="H303">
        <v>2.3099121606634636</v>
      </c>
      <c r="I303">
        <v>3.8599150982627775</v>
      </c>
      <c r="J303">
        <v>2.4136758110279706</v>
      </c>
      <c r="K303">
        <v>4.8390485455769152</v>
      </c>
      <c r="L303">
        <v>4.3367747976302908</v>
      </c>
      <c r="M303">
        <v>0.89432352827766781</v>
      </c>
      <c r="N303">
        <v>2.3935146989056708</v>
      </c>
      <c r="O303">
        <v>-6.2597933788319144</v>
      </c>
      <c r="P303">
        <v>-1.7743922494455884</v>
      </c>
      <c r="Q303">
        <v>-2.1927787913170014</v>
      </c>
      <c r="R303">
        <v>2.4958301190959844</v>
      </c>
      <c r="S303">
        <v>-4.2307089187079994</v>
      </c>
      <c r="T303">
        <v>3.2357627919853416</v>
      </c>
      <c r="U303">
        <v>0.65197793281846028</v>
      </c>
      <c r="V303">
        <v>1.9729543537624128</v>
      </c>
      <c r="W303">
        <v>4.4886672532272787</v>
      </c>
      <c r="X303">
        <v>5.4645325588104754E-2</v>
      </c>
      <c r="Y303">
        <v>3.2276254072912862</v>
      </c>
      <c r="Z303">
        <v>1.3619630233757385</v>
      </c>
      <c r="AA303">
        <v>2.1749715943403229</v>
      </c>
      <c r="AB303">
        <v>2.2347534101061957</v>
      </c>
    </row>
    <row r="304" spans="1:28" x14ac:dyDescent="0.35">
      <c r="A304">
        <v>2006</v>
      </c>
      <c r="B304">
        <v>2.9437094118527387</v>
      </c>
      <c r="C304">
        <v>2.3021131286907162</v>
      </c>
      <c r="D304">
        <v>3.3341412055236037</v>
      </c>
      <c r="E304">
        <v>2.9998491689473514</v>
      </c>
      <c r="F304">
        <v>-4.7583870042950327</v>
      </c>
      <c r="G304">
        <v>3.0106325460854491</v>
      </c>
      <c r="H304">
        <v>1.8856203789666521</v>
      </c>
      <c r="I304">
        <v>3.7784193441394569</v>
      </c>
      <c r="J304">
        <v>0.96382776949355708</v>
      </c>
      <c r="K304">
        <v>3.2458055928621983</v>
      </c>
      <c r="L304">
        <v>1.6912048768491239</v>
      </c>
      <c r="M304">
        <v>0.74940530617004342</v>
      </c>
      <c r="N304">
        <v>2.203440707549813</v>
      </c>
      <c r="O304">
        <v>-7.0501790452416389</v>
      </c>
      <c r="P304">
        <v>-1.9158134703070582</v>
      </c>
      <c r="Q304">
        <v>-3.3984132461025935</v>
      </c>
      <c r="R304">
        <v>1.7335871010976582</v>
      </c>
      <c r="S304">
        <v>-2.1933195903118037</v>
      </c>
      <c r="T304">
        <v>3.7588462217883052</v>
      </c>
      <c r="U304">
        <v>0.85370763666708172</v>
      </c>
      <c r="V304">
        <v>1.7765108812634001</v>
      </c>
      <c r="W304">
        <v>3.3946287362720167</v>
      </c>
      <c r="X304">
        <v>0.12438294263791949</v>
      </c>
      <c r="Y304">
        <v>2.0981726519402382</v>
      </c>
      <c r="Z304">
        <v>0.26124664649826235</v>
      </c>
      <c r="AA304">
        <v>2.1022118180834877</v>
      </c>
      <c r="AB304">
        <v>2.2479941723881414</v>
      </c>
    </row>
    <row r="305" spans="1:28" x14ac:dyDescent="0.35">
      <c r="A305">
        <v>2007</v>
      </c>
      <c r="B305">
        <v>2.7353356145866359</v>
      </c>
      <c r="C305">
        <v>2.7217579957953735</v>
      </c>
      <c r="D305">
        <v>0.68145227878017334</v>
      </c>
      <c r="E305">
        <v>2.8705551535526039</v>
      </c>
      <c r="F305">
        <v>-8.0754510930366123</v>
      </c>
      <c r="G305">
        <v>1.2810934328005272</v>
      </c>
      <c r="H305">
        <v>1.8176549281261529</v>
      </c>
      <c r="I305">
        <v>2.4308222668625916</v>
      </c>
      <c r="J305">
        <v>1.1765598555889687</v>
      </c>
      <c r="K305">
        <v>1.2080648129375611</v>
      </c>
      <c r="L305">
        <v>5.8321151136826579</v>
      </c>
      <c r="M305">
        <v>3.3410253857369554</v>
      </c>
      <c r="N305">
        <v>2.1461791985513203</v>
      </c>
      <c r="O305">
        <v>-15.369548927853806</v>
      </c>
      <c r="P305">
        <v>-3.6778950731520084</v>
      </c>
      <c r="Q305">
        <v>1.8730805706860121</v>
      </c>
      <c r="R305">
        <v>2.5368390440932291</v>
      </c>
      <c r="S305">
        <v>2.3119035761526066</v>
      </c>
      <c r="T305">
        <v>1.3977248536651468</v>
      </c>
      <c r="U305">
        <v>1.2846548459669247</v>
      </c>
      <c r="V305">
        <v>3.9123671166702145</v>
      </c>
      <c r="W305">
        <v>1.1532746026071354</v>
      </c>
      <c r="X305">
        <v>0.92278041472284311</v>
      </c>
      <c r="Y305">
        <v>1.3229447314350065</v>
      </c>
      <c r="Z305">
        <v>1.1862034995675508E-3</v>
      </c>
      <c r="AA305">
        <v>2.9451991429828297</v>
      </c>
      <c r="AB305">
        <v>2.6617694378093786</v>
      </c>
    </row>
    <row r="306" spans="1:28" x14ac:dyDescent="0.35">
      <c r="A306">
        <v>2008</v>
      </c>
      <c r="B306">
        <v>2.7476219956316212</v>
      </c>
      <c r="C306">
        <v>2.8156944443223653</v>
      </c>
      <c r="D306">
        <v>1.7843990824181422</v>
      </c>
      <c r="E306">
        <v>1.3023905333192802</v>
      </c>
      <c r="F306">
        <v>-1.2470434380921818</v>
      </c>
      <c r="G306">
        <v>1.2378775546158947</v>
      </c>
      <c r="H306">
        <v>2.2086931003990502</v>
      </c>
      <c r="I306">
        <v>3.3154544450064867</v>
      </c>
      <c r="J306">
        <v>0.47191953548775434</v>
      </c>
      <c r="K306">
        <v>1.7944039332736734</v>
      </c>
      <c r="L306">
        <v>7.2617381734633</v>
      </c>
      <c r="M306">
        <v>5.5980371304740091</v>
      </c>
      <c r="N306">
        <v>2.3946088874059068</v>
      </c>
      <c r="O306">
        <v>-6.0900792916947379</v>
      </c>
      <c r="P306">
        <v>-4.8205311577243144</v>
      </c>
      <c r="Q306">
        <v>-2.052431453828456</v>
      </c>
      <c r="R306">
        <v>2.6605131771064263</v>
      </c>
      <c r="S306">
        <v>-5.894590693055064</v>
      </c>
      <c r="T306">
        <v>1.2510843499536497</v>
      </c>
      <c r="U306">
        <v>2.6397085752811291</v>
      </c>
      <c r="V306">
        <v>1.947419670328129</v>
      </c>
      <c r="W306">
        <v>0.72567941947484194</v>
      </c>
      <c r="X306">
        <v>2.3084551681087451</v>
      </c>
      <c r="Y306">
        <v>1.0116778238336464</v>
      </c>
      <c r="Z306">
        <v>0.82731485772595947</v>
      </c>
      <c r="AA306">
        <v>1.6341828112867063</v>
      </c>
      <c r="AB306">
        <v>3.3313311433935846</v>
      </c>
    </row>
    <row r="307" spans="1:28" x14ac:dyDescent="0.35">
      <c r="A307">
        <v>2009</v>
      </c>
      <c r="B307">
        <v>2.6091630593031425</v>
      </c>
      <c r="C307">
        <v>3.5762015094287296</v>
      </c>
      <c r="D307">
        <v>1.6618890539587543</v>
      </c>
      <c r="E307">
        <v>4.9754737987373376</v>
      </c>
      <c r="F307">
        <v>3.8851516123117902</v>
      </c>
      <c r="G307">
        <v>2.0411250372928063</v>
      </c>
      <c r="H307">
        <v>3.5281514689297722</v>
      </c>
      <c r="I307">
        <v>2.0146809802432322</v>
      </c>
      <c r="J307">
        <v>1.9135205295661342</v>
      </c>
      <c r="K307">
        <v>1.9604298984501982</v>
      </c>
      <c r="L307">
        <v>0.39073764611432438</v>
      </c>
      <c r="M307">
        <v>8.9154584261165226</v>
      </c>
      <c r="N307">
        <v>2.3198521992691359</v>
      </c>
      <c r="O307">
        <v>15.068862775587302</v>
      </c>
      <c r="P307">
        <v>10.756578730425021</v>
      </c>
      <c r="Q307">
        <v>1.5469462400400502</v>
      </c>
      <c r="R307">
        <v>3.3681534558438564</v>
      </c>
      <c r="S307">
        <v>8.0720913666978351</v>
      </c>
      <c r="T307">
        <v>1.8150027170644885</v>
      </c>
      <c r="U307">
        <v>2.7700314324090765</v>
      </c>
      <c r="V307">
        <v>5.9205995718520068</v>
      </c>
      <c r="W307">
        <v>2.3395744122120146</v>
      </c>
      <c r="X307">
        <v>4.0194327595577883</v>
      </c>
      <c r="Y307">
        <v>1.1811163260871353</v>
      </c>
      <c r="Z307">
        <v>1.5347691854711711</v>
      </c>
      <c r="AA307">
        <v>1.6303969439781909</v>
      </c>
      <c r="AB307">
        <v>4.2654385103366161</v>
      </c>
    </row>
    <row r="308" spans="1:28" x14ac:dyDescent="0.35">
      <c r="A308">
        <v>2010</v>
      </c>
      <c r="B308">
        <v>2.8561936623156807</v>
      </c>
      <c r="C308">
        <v>1.8308557120926898</v>
      </c>
      <c r="D308">
        <v>5.3714462537601886</v>
      </c>
      <c r="E308">
        <v>1.7459440473362946</v>
      </c>
      <c r="F308">
        <v>-0.55262442019259539</v>
      </c>
      <c r="G308">
        <v>2.9846777936034505</v>
      </c>
      <c r="H308">
        <v>2.0657814863911903</v>
      </c>
      <c r="I308">
        <v>2.8843043403940429</v>
      </c>
      <c r="J308">
        <v>4.6757711994962081</v>
      </c>
      <c r="K308">
        <v>2.9477131921357911</v>
      </c>
      <c r="L308">
        <v>0.11191373631037305</v>
      </c>
      <c r="M308">
        <v>7.4248410997735075</v>
      </c>
      <c r="N308">
        <v>3.3108737648683779</v>
      </c>
      <c r="O308">
        <v>4.5110135696692026</v>
      </c>
      <c r="P308">
        <v>4.454258001520631</v>
      </c>
      <c r="Q308">
        <v>-1.7252426038465112</v>
      </c>
      <c r="R308">
        <v>2.2712565598090833</v>
      </c>
      <c r="S308">
        <v>-2.7993697407103246</v>
      </c>
      <c r="T308">
        <v>3.7063041343717513</v>
      </c>
      <c r="U308">
        <v>2.7867933549380988</v>
      </c>
      <c r="V308">
        <v>3.2600561641453161</v>
      </c>
      <c r="W308">
        <v>5.7538548456862877</v>
      </c>
      <c r="X308">
        <v>3.4141369294172748</v>
      </c>
      <c r="Y308">
        <v>2.1152293860299101</v>
      </c>
      <c r="Z308">
        <v>1.6687828306833508</v>
      </c>
      <c r="AA308">
        <v>2.9577016887785135</v>
      </c>
      <c r="AB308">
        <v>3.2754998371776924</v>
      </c>
    </row>
    <row r="309" spans="1:28" x14ac:dyDescent="0.35">
      <c r="A309">
        <v>2011</v>
      </c>
      <c r="B309">
        <v>1.7009637024432345</v>
      </c>
      <c r="C309">
        <v>1.8416080858684647</v>
      </c>
      <c r="D309">
        <v>3.6026376517571936</v>
      </c>
      <c r="E309">
        <v>4.0798284512061116</v>
      </c>
      <c r="F309">
        <v>-3.8941839163114231</v>
      </c>
      <c r="G309">
        <v>0.29306449956838199</v>
      </c>
      <c r="H309">
        <v>2.3264433764778545</v>
      </c>
      <c r="I309">
        <v>2.1150453354229644</v>
      </c>
      <c r="J309">
        <v>3.7603494752283684</v>
      </c>
      <c r="K309">
        <v>3.4717047623058352</v>
      </c>
      <c r="L309">
        <v>3.8210767410902751</v>
      </c>
      <c r="M309">
        <v>2.6488461523414233</v>
      </c>
      <c r="N309">
        <v>2.3840344916609788</v>
      </c>
      <c r="O309">
        <v>-2.5194894446303948</v>
      </c>
      <c r="P309">
        <v>0.47067881105010034</v>
      </c>
      <c r="Q309">
        <v>-0.70729978056830278</v>
      </c>
      <c r="R309">
        <v>2.8813892440375408</v>
      </c>
      <c r="S309">
        <v>-3.771907304371664</v>
      </c>
      <c r="T309">
        <v>2.0153818641122641</v>
      </c>
      <c r="U309">
        <v>4.4928652723451243</v>
      </c>
      <c r="V309">
        <v>2.2850706889411745</v>
      </c>
      <c r="W309">
        <v>3.9793161864891973</v>
      </c>
      <c r="X309">
        <v>4.092653630166839</v>
      </c>
      <c r="Y309">
        <v>2.4562041330615125</v>
      </c>
      <c r="Z309">
        <v>1.8495635659331988</v>
      </c>
      <c r="AA309">
        <v>2.0725201170875485</v>
      </c>
      <c r="AB309">
        <v>2.1628835435009233</v>
      </c>
    </row>
    <row r="310" spans="1:28" x14ac:dyDescent="0.35">
      <c r="A310">
        <v>2012</v>
      </c>
      <c r="B310">
        <v>1.3377750510544106</v>
      </c>
      <c r="C310">
        <v>1.5003286044300199</v>
      </c>
      <c r="D310">
        <v>2.132876152723683</v>
      </c>
      <c r="E310">
        <v>1.6578900832253112</v>
      </c>
      <c r="F310">
        <v>-2.2043087096037102</v>
      </c>
      <c r="G310">
        <v>-0.18600424242894453</v>
      </c>
      <c r="H310">
        <v>1.8628145684072881</v>
      </c>
      <c r="I310">
        <v>1.4791527360691621</v>
      </c>
      <c r="J310">
        <v>3.1035389766920827</v>
      </c>
      <c r="K310">
        <v>2.9031515114134088</v>
      </c>
      <c r="L310">
        <v>3.3279755296600193</v>
      </c>
      <c r="M310">
        <v>1.7360041368984067</v>
      </c>
      <c r="N310">
        <v>2.7008119162319666</v>
      </c>
      <c r="O310">
        <v>0.75484196612661325</v>
      </c>
      <c r="P310">
        <v>3.2435252252062226</v>
      </c>
      <c r="Q310">
        <v>-0.5571163938525614</v>
      </c>
      <c r="R310">
        <v>1.2818837241981571</v>
      </c>
      <c r="S310">
        <v>-3.1254435744811904E-2</v>
      </c>
      <c r="T310">
        <v>2.8504105063712553</v>
      </c>
      <c r="U310">
        <v>4.4602890396990986</v>
      </c>
      <c r="V310">
        <v>2.9747220985128431</v>
      </c>
      <c r="W310">
        <v>3.7633417527033677</v>
      </c>
      <c r="X310">
        <v>4.3177643744317979</v>
      </c>
      <c r="Y310">
        <v>1.8565529162228782</v>
      </c>
      <c r="Z310">
        <v>1.5993192860305774</v>
      </c>
      <c r="AA310">
        <v>2.0532028450296891</v>
      </c>
      <c r="AB310">
        <v>2.1006911813811486</v>
      </c>
    </row>
    <row r="311" spans="1:28" x14ac:dyDescent="0.35">
      <c r="A311">
        <v>2013</v>
      </c>
      <c r="B311">
        <v>1.6157089988705775</v>
      </c>
      <c r="C311">
        <v>1.9065175302894177</v>
      </c>
      <c r="D311">
        <v>1.6834361311652635</v>
      </c>
      <c r="E311">
        <v>2.885908047275247</v>
      </c>
      <c r="F311">
        <v>-3.2362357260903378</v>
      </c>
      <c r="G311">
        <v>-0.31368580565269699</v>
      </c>
      <c r="H311">
        <v>1.8050895800621829</v>
      </c>
      <c r="I311">
        <v>0.35712291225171278</v>
      </c>
      <c r="J311">
        <v>4.4734431049483163</v>
      </c>
      <c r="K311">
        <v>3.280617299426078</v>
      </c>
      <c r="L311">
        <v>4.3343690639717396</v>
      </c>
      <c r="M311">
        <v>2.5707825591553037</v>
      </c>
      <c r="N311">
        <v>2.6429484442333373</v>
      </c>
      <c r="O311">
        <v>2.3759549756055032</v>
      </c>
      <c r="P311">
        <v>3.710606693600611</v>
      </c>
      <c r="Q311">
        <v>0.24393329889946713</v>
      </c>
      <c r="R311">
        <v>1.1050257338535392</v>
      </c>
      <c r="S311">
        <v>0.36818175344137583</v>
      </c>
      <c r="T311">
        <v>4.4938424556657175</v>
      </c>
      <c r="U311">
        <v>1.5433370490443883</v>
      </c>
      <c r="V311">
        <v>3.2137497009446179</v>
      </c>
      <c r="W311">
        <v>3.1806112124407262</v>
      </c>
      <c r="X311">
        <v>3.5572553763004695</v>
      </c>
      <c r="Y311">
        <v>1.5956756866662336</v>
      </c>
      <c r="Z311">
        <v>1.5471092132886559</v>
      </c>
      <c r="AA311">
        <v>1.3228670995162082</v>
      </c>
      <c r="AB311">
        <v>1.9027734219843357</v>
      </c>
    </row>
    <row r="312" spans="1:28" x14ac:dyDescent="0.35">
      <c r="A312">
        <v>2014</v>
      </c>
      <c r="B312">
        <v>0.91800292971528918</v>
      </c>
      <c r="C312">
        <v>2.1328268775940411</v>
      </c>
      <c r="D312">
        <v>0.47193437251120862</v>
      </c>
      <c r="E312">
        <v>2.3955227918145043</v>
      </c>
      <c r="F312">
        <v>-2.2125452689936909</v>
      </c>
      <c r="G312">
        <v>0.42684031513369458</v>
      </c>
      <c r="H312">
        <v>1.7709684692034502</v>
      </c>
      <c r="I312">
        <v>0.27099710627032092</v>
      </c>
      <c r="J312">
        <v>4.1364607292924127</v>
      </c>
      <c r="K312">
        <v>1.9426470828925391</v>
      </c>
      <c r="L312">
        <v>1.7609246689334803</v>
      </c>
      <c r="M312">
        <v>3.3459166915974654</v>
      </c>
      <c r="N312">
        <v>2.5757421894304735</v>
      </c>
      <c r="O312">
        <v>2.3783455888287586</v>
      </c>
      <c r="P312">
        <v>3.9628377957093281</v>
      </c>
      <c r="Q312">
        <v>-0.88922796731416676</v>
      </c>
      <c r="R312">
        <v>1.9525791725354962</v>
      </c>
      <c r="S312">
        <v>2.4834970689623876</v>
      </c>
      <c r="T312">
        <v>3.1476034711256444</v>
      </c>
      <c r="U312">
        <v>3.0642686922893874</v>
      </c>
      <c r="V312">
        <v>3.8176992273818158</v>
      </c>
      <c r="W312">
        <v>4.321811634855532</v>
      </c>
      <c r="X312">
        <v>3.7813879253639335</v>
      </c>
      <c r="Y312">
        <v>0.17750644132047544</v>
      </c>
      <c r="Z312">
        <v>1.966678889855408</v>
      </c>
      <c r="AA312">
        <v>1.9208216887891352</v>
      </c>
      <c r="AB312">
        <v>1.7195062219040804</v>
      </c>
    </row>
    <row r="313" spans="1:28" x14ac:dyDescent="0.35">
      <c r="A313">
        <v>2015</v>
      </c>
      <c r="B313">
        <v>0.59097757755036007</v>
      </c>
      <c r="C313">
        <v>1.4572187981085944</v>
      </c>
      <c r="D313">
        <v>1.7013023267838987</v>
      </c>
      <c r="E313">
        <v>3.1674090650206357</v>
      </c>
      <c r="F313">
        <v>-0.49200312767568399</v>
      </c>
      <c r="G313">
        <v>0.21892609050161083</v>
      </c>
      <c r="H313">
        <v>1.0096002798031698</v>
      </c>
      <c r="I313">
        <v>5.6270712115577881E-2</v>
      </c>
      <c r="J313">
        <v>2.2439553501842173</v>
      </c>
      <c r="K313">
        <v>2.1060110195238586</v>
      </c>
      <c r="L313">
        <v>0.45626933808658077</v>
      </c>
      <c r="M313">
        <v>-4.8939832006570896</v>
      </c>
      <c r="N313">
        <v>2.1593552087101298</v>
      </c>
      <c r="O313">
        <v>4.6777073347205986</v>
      </c>
      <c r="P313">
        <v>4.3096879683357869</v>
      </c>
      <c r="Q313">
        <v>-0.4277786430545456</v>
      </c>
      <c r="R313">
        <v>1.1961925286184405</v>
      </c>
      <c r="S313">
        <v>5.592675799128779</v>
      </c>
      <c r="T313">
        <v>2.3061085236254981</v>
      </c>
      <c r="U313">
        <v>1.561998119248508</v>
      </c>
      <c r="V313">
        <v>3.6813982443024957</v>
      </c>
      <c r="W313">
        <v>3.1376835892288817</v>
      </c>
      <c r="X313">
        <v>2.4786099327280362</v>
      </c>
      <c r="Y313">
        <v>-0.82618718032276695</v>
      </c>
      <c r="Z313">
        <v>2.536710748235278</v>
      </c>
      <c r="AA313">
        <v>2.0581907402231465</v>
      </c>
      <c r="AB313">
        <v>2.4115323548174348</v>
      </c>
    </row>
    <row r="314" spans="1:28" x14ac:dyDescent="0.35">
      <c r="A314">
        <v>2016</v>
      </c>
      <c r="B314">
        <v>0.71426774627976375</v>
      </c>
      <c r="C314">
        <v>0.70590508714999478</v>
      </c>
      <c r="D314">
        <v>1.2441775615788973</v>
      </c>
      <c r="E314">
        <v>3.2134241940515009</v>
      </c>
      <c r="F314">
        <v>-1.830779112693387</v>
      </c>
      <c r="G314">
        <v>1.5544814647063117</v>
      </c>
      <c r="H314">
        <v>1.4323150289100184</v>
      </c>
      <c r="I314">
        <v>0.38412884622715326</v>
      </c>
      <c r="J314">
        <v>2.3558367705664125</v>
      </c>
      <c r="K314">
        <v>3.0105687679418942</v>
      </c>
      <c r="L314">
        <v>4.5115129536501817</v>
      </c>
      <c r="M314">
        <v>2.5157779085751946</v>
      </c>
      <c r="N314">
        <v>1.8305577166109268</v>
      </c>
      <c r="O314">
        <v>2.7689858468143784</v>
      </c>
      <c r="P314">
        <v>2.2377413532717529</v>
      </c>
      <c r="Q314">
        <v>2.9264049752440391</v>
      </c>
      <c r="R314">
        <v>1.3722957771107165</v>
      </c>
      <c r="S314">
        <v>3.7858339020101184</v>
      </c>
      <c r="T314">
        <v>3.3573821817249772</v>
      </c>
      <c r="U314">
        <v>1.56574622173944</v>
      </c>
      <c r="V314">
        <v>3.8273520358145205</v>
      </c>
      <c r="W314">
        <v>2.9527386195310985</v>
      </c>
      <c r="X314">
        <v>2.4372837740487814</v>
      </c>
      <c r="Y314">
        <v>-0.40228341207149731</v>
      </c>
      <c r="Z314">
        <v>1.7401453473969508</v>
      </c>
      <c r="AA314">
        <v>0.90841261111848315</v>
      </c>
      <c r="AB314">
        <v>2.4199686126964153</v>
      </c>
    </row>
    <row r="315" spans="1:28" x14ac:dyDescent="0.35">
      <c r="A315">
        <v>2017</v>
      </c>
      <c r="B315">
        <v>1.2958294757076132</v>
      </c>
      <c r="C315">
        <v>0.49493461275912987</v>
      </c>
      <c r="D315">
        <v>0.84867985422062464</v>
      </c>
      <c r="E315">
        <v>1.0082045576568155</v>
      </c>
      <c r="F315">
        <v>-3.2363083707720102</v>
      </c>
      <c r="G315">
        <v>0.71150407908515056</v>
      </c>
      <c r="H315">
        <v>1.2944079497567325</v>
      </c>
      <c r="I315">
        <v>6.1610134790417215E-2</v>
      </c>
      <c r="J315">
        <v>1.4508021741406782</v>
      </c>
      <c r="K315">
        <v>-8.5936013455556459E-2</v>
      </c>
      <c r="L315">
        <v>6.3398420334742047</v>
      </c>
      <c r="M315">
        <v>1.696994545107664</v>
      </c>
      <c r="N315">
        <v>2.1370822205207185</v>
      </c>
      <c r="O315">
        <v>8.7972158211639506E-2</v>
      </c>
      <c r="P315">
        <v>-0.64189458082726469</v>
      </c>
      <c r="Q315">
        <v>-0.19216668289382355</v>
      </c>
      <c r="R315">
        <v>0.42653945130688165</v>
      </c>
      <c r="S315">
        <v>-2.233846387257242</v>
      </c>
      <c r="T315">
        <v>1.3232002157936638</v>
      </c>
      <c r="U315">
        <v>1.5049414662808536</v>
      </c>
      <c r="V315">
        <v>1.6571042436932855</v>
      </c>
      <c r="W315">
        <v>1.950434372018206</v>
      </c>
      <c r="X315">
        <v>1.2587481705965571</v>
      </c>
      <c r="Y315">
        <v>-1.0690119617290672</v>
      </c>
      <c r="Z315">
        <v>1.3562764752492071</v>
      </c>
      <c r="AA315">
        <v>1.3392366397121602</v>
      </c>
      <c r="AB315">
        <v>1.5838396000029973</v>
      </c>
    </row>
    <row r="316" spans="1:28" x14ac:dyDescent="0.35">
      <c r="A316">
        <v>2018</v>
      </c>
      <c r="B316">
        <v>0.31641221925791019</v>
      </c>
      <c r="C316">
        <v>0.60253979144755032</v>
      </c>
      <c r="D316">
        <v>-0.28127566189657127</v>
      </c>
      <c r="E316">
        <v>1.541095229075883</v>
      </c>
      <c r="F316">
        <v>-4.4513432763021425</v>
      </c>
      <c r="G316">
        <v>-0.52315404704298296</v>
      </c>
      <c r="H316">
        <v>0.79726923606715561</v>
      </c>
      <c r="I316">
        <v>-0.52879350783191104</v>
      </c>
      <c r="J316">
        <v>2.0408561424320286</v>
      </c>
      <c r="K316">
        <v>-1.1824744184174065</v>
      </c>
      <c r="L316">
        <v>4.7738863052173413</v>
      </c>
      <c r="M316">
        <v>1.5115851449689179</v>
      </c>
      <c r="N316">
        <v>1.7044951547480616</v>
      </c>
      <c r="O316">
        <v>-1.2717521731331756</v>
      </c>
      <c r="P316">
        <v>-0.56019651073731591</v>
      </c>
      <c r="Q316">
        <v>-0.44291073656947888</v>
      </c>
      <c r="R316">
        <v>-0.78781647945897593</v>
      </c>
      <c r="S316">
        <v>-4.8976876900695228</v>
      </c>
      <c r="T316">
        <v>1.8072964152526403</v>
      </c>
      <c r="U316">
        <v>0.97996937058355682</v>
      </c>
      <c r="V316">
        <v>0.74147815570849396</v>
      </c>
      <c r="W316">
        <v>0.78746533745230263</v>
      </c>
      <c r="X316">
        <v>1.2289200426402656</v>
      </c>
      <c r="Y316">
        <v>-1.2272095716036473</v>
      </c>
      <c r="Z316">
        <v>2.4762207421234805E-2</v>
      </c>
      <c r="AA316">
        <v>0.99915573950055858</v>
      </c>
      <c r="AB316">
        <v>1.2083668498625926</v>
      </c>
    </row>
    <row r="317" spans="1:28" x14ac:dyDescent="0.35">
      <c r="A317">
        <v>2019</v>
      </c>
      <c r="B317">
        <v>0.36660987736356421</v>
      </c>
      <c r="C317">
        <v>0.29457376384366629</v>
      </c>
      <c r="D317">
        <v>-1.5535506328993134</v>
      </c>
      <c r="E317">
        <v>1.1676184263314271</v>
      </c>
      <c r="F317">
        <v>-3.2489067005540981</v>
      </c>
      <c r="G317">
        <v>-0.12888584090915867</v>
      </c>
      <c r="H317">
        <v>0.24847752958876623</v>
      </c>
      <c r="I317">
        <v>-0.80554215800132845</v>
      </c>
      <c r="J317">
        <v>1.3802783743563003</v>
      </c>
      <c r="K317">
        <v>-1.1527231368628073</v>
      </c>
      <c r="L317">
        <v>2.795042851001436</v>
      </c>
      <c r="M317">
        <v>-1.1166741093619477</v>
      </c>
      <c r="N317">
        <v>1.5979482545698453</v>
      </c>
      <c r="O317">
        <v>-1.8229651618850826</v>
      </c>
      <c r="P317">
        <v>0.481290677371772</v>
      </c>
      <c r="Q317">
        <v>0.73886292149243782</v>
      </c>
      <c r="R317">
        <v>-1.4972954367198541</v>
      </c>
      <c r="S317">
        <v>2.3379167188108028</v>
      </c>
      <c r="T317">
        <v>1.4257179714260992E-3</v>
      </c>
      <c r="U317">
        <v>0.7878260606111227</v>
      </c>
      <c r="V317">
        <v>0.12882574365829358</v>
      </c>
      <c r="W317">
        <v>0.26286725614703466</v>
      </c>
      <c r="X317">
        <v>0.89894268247599696</v>
      </c>
      <c r="Y317">
        <v>-1.4729852782386423</v>
      </c>
      <c r="Z317">
        <v>0.83653160010715355</v>
      </c>
      <c r="AA317">
        <v>0.44864795038788685</v>
      </c>
      <c r="AB317">
        <v>1.7160406209562105</v>
      </c>
    </row>
    <row r="318" spans="1:28" x14ac:dyDescent="0.35">
      <c r="A318">
        <v>2020</v>
      </c>
      <c r="B318">
        <v>-0.89578827188443566</v>
      </c>
      <c r="C318">
        <v>0.32457307407277103</v>
      </c>
      <c r="D318">
        <v>-1.8056217865896231</v>
      </c>
      <c r="E318">
        <v>-1.283551560509463</v>
      </c>
      <c r="F318">
        <v>1.409356519701096</v>
      </c>
      <c r="G318">
        <v>-0.54917890566636784</v>
      </c>
      <c r="H318">
        <v>-1.6125631126006301</v>
      </c>
      <c r="I318">
        <v>-0.81329250004937337</v>
      </c>
      <c r="J318">
        <v>2.2071365615671326</v>
      </c>
      <c r="K318">
        <v>-2.6940706875956804</v>
      </c>
      <c r="L318">
        <v>1.8809053125795101</v>
      </c>
      <c r="M318">
        <v>3.1177065488767242</v>
      </c>
      <c r="N318">
        <v>0.79871267607115026</v>
      </c>
      <c r="O318">
        <v>0.27479515703511659</v>
      </c>
      <c r="P318">
        <v>0.31062877241941234</v>
      </c>
      <c r="Q318">
        <v>-3.2525281515213544</v>
      </c>
      <c r="R318">
        <v>-0.55103740668478585</v>
      </c>
      <c r="S318">
        <v>4.0976149639580743</v>
      </c>
      <c r="T318">
        <v>-1.340677827390925</v>
      </c>
      <c r="U318">
        <v>0.31135064020593051</v>
      </c>
      <c r="V318">
        <v>6.8706522984860019E-2</v>
      </c>
      <c r="W318">
        <v>1.2337619963079809</v>
      </c>
      <c r="X318">
        <v>0.91810986276428075</v>
      </c>
      <c r="Y318">
        <v>-1.2065086240585998</v>
      </c>
      <c r="Z318">
        <v>1.4384161477826807</v>
      </c>
      <c r="AA318">
        <v>-2.957108703083708</v>
      </c>
      <c r="AB318">
        <v>1.7698480710715145</v>
      </c>
    </row>
    <row r="319" spans="1:28" x14ac:dyDescent="0.35">
      <c r="A319">
        <v>2021</v>
      </c>
      <c r="B319">
        <v>-0.64886137096512209</v>
      </c>
      <c r="C319">
        <v>-1.5273949645859035</v>
      </c>
      <c r="D319">
        <v>-1.1845820997869008</v>
      </c>
      <c r="E319">
        <v>-1.4135932830730618</v>
      </c>
      <c r="F319">
        <v>-5.7788379494625355</v>
      </c>
      <c r="G319">
        <v>-1.6650728006656874</v>
      </c>
      <c r="H319">
        <v>-0.13319642881638649</v>
      </c>
      <c r="I319">
        <v>-2.10432336668203</v>
      </c>
      <c r="J319">
        <v>-0.19479657757108448</v>
      </c>
      <c r="K319">
        <v>-3.1240350571662643</v>
      </c>
      <c r="L319">
        <v>-0.5542033485890645</v>
      </c>
      <c r="M319">
        <v>1.0249827275525811</v>
      </c>
      <c r="N319">
        <v>1.2157975088244242</v>
      </c>
      <c r="O319">
        <v>-1.7487039367406738</v>
      </c>
      <c r="P319">
        <v>-5.2960628089180721</v>
      </c>
      <c r="Q319">
        <v>-3.9209654513134038</v>
      </c>
      <c r="R319">
        <v>-1.8419642754202592</v>
      </c>
      <c r="S319">
        <v>-19.040497945619244</v>
      </c>
      <c r="T319">
        <v>-3.0828917749154563</v>
      </c>
      <c r="U319">
        <v>1.8173583659169656E-2</v>
      </c>
      <c r="V319">
        <v>-0.3890644892991113</v>
      </c>
      <c r="W319">
        <v>-0.93903579869024267</v>
      </c>
      <c r="X319">
        <v>-0.72641226647068424</v>
      </c>
      <c r="Y319">
        <v>-2.0170874000562513</v>
      </c>
      <c r="Z319">
        <v>-0.27179782124148855</v>
      </c>
      <c r="AA319">
        <v>2.9460121887385537</v>
      </c>
      <c r="AB319">
        <v>-1.8206786381684372</v>
      </c>
    </row>
    <row r="320" spans="1:28" x14ac:dyDescent="0.35">
      <c r="A320">
        <v>2022</v>
      </c>
      <c r="B320">
        <v>-4.0032398902329911</v>
      </c>
      <c r="C320">
        <v>-4.3861209003908233</v>
      </c>
      <c r="D320">
        <v>-5.5198750670557413</v>
      </c>
      <c r="E320">
        <v>-5.8795516903546989</v>
      </c>
      <c r="F320">
        <v>-15.578707675159782</v>
      </c>
      <c r="G320">
        <v>-4.5800281557539462</v>
      </c>
      <c r="H320">
        <v>-1.1973365127842233</v>
      </c>
      <c r="I320">
        <v>-4.2026821676915382</v>
      </c>
      <c r="J320">
        <v>-6.4742650014324648</v>
      </c>
      <c r="K320">
        <v>-9.9732284818808559</v>
      </c>
      <c r="L320">
        <v>0.16656253411113653</v>
      </c>
      <c r="M320">
        <v>-5.219313216449958</v>
      </c>
      <c r="N320">
        <v>-0.55684295746486256</v>
      </c>
      <c r="O320">
        <v>-10.482516487235937</v>
      </c>
      <c r="P320">
        <v>-15.367867448493589</v>
      </c>
      <c r="Q320">
        <v>-4.9843287507019758</v>
      </c>
      <c r="R320">
        <v>-4.4033376441143899</v>
      </c>
      <c r="S320">
        <v>-27.074585999082025</v>
      </c>
      <c r="T320">
        <v>-7.3609565184055041</v>
      </c>
      <c r="U320">
        <v>-3.2770334082912296</v>
      </c>
      <c r="V320">
        <v>-5.6689015103302278</v>
      </c>
      <c r="W320">
        <v>-4.8489729280042893</v>
      </c>
      <c r="X320">
        <v>-1.9577615657819387</v>
      </c>
      <c r="Y320">
        <v>-4.5144027155816406</v>
      </c>
      <c r="Z320">
        <v>-1.5565326346601605</v>
      </c>
      <c r="AA320">
        <v>-1.0581860480724545</v>
      </c>
      <c r="AB320">
        <v>-3.9011086061310833</v>
      </c>
    </row>
    <row r="322" spans="1:28" x14ac:dyDescent="0.35">
      <c r="B322" t="s">
        <v>69</v>
      </c>
    </row>
    <row r="323" spans="1:28" x14ac:dyDescent="0.35">
      <c r="A323" t="s">
        <v>66</v>
      </c>
      <c r="B323">
        <v>122</v>
      </c>
      <c r="C323">
        <v>124</v>
      </c>
      <c r="D323">
        <v>935</v>
      </c>
      <c r="E323">
        <v>128</v>
      </c>
      <c r="F323">
        <v>939</v>
      </c>
      <c r="G323">
        <v>172</v>
      </c>
      <c r="H323">
        <v>132</v>
      </c>
      <c r="I323">
        <v>134</v>
      </c>
      <c r="J323">
        <v>174</v>
      </c>
      <c r="K323">
        <v>944</v>
      </c>
      <c r="L323">
        <v>176</v>
      </c>
      <c r="M323">
        <v>178</v>
      </c>
      <c r="N323">
        <v>136</v>
      </c>
      <c r="O323">
        <v>941</v>
      </c>
      <c r="P323">
        <v>946</v>
      </c>
      <c r="Q323">
        <v>137</v>
      </c>
      <c r="R323">
        <v>138</v>
      </c>
      <c r="S323">
        <v>142</v>
      </c>
      <c r="T323">
        <v>964</v>
      </c>
      <c r="U323">
        <v>182</v>
      </c>
      <c r="V323">
        <v>936</v>
      </c>
      <c r="W323">
        <v>961</v>
      </c>
      <c r="X323">
        <v>184</v>
      </c>
      <c r="Y323">
        <v>144</v>
      </c>
      <c r="Z323">
        <v>146</v>
      </c>
      <c r="AA323">
        <v>112</v>
      </c>
      <c r="AB323">
        <v>111</v>
      </c>
    </row>
    <row r="324" spans="1:28" x14ac:dyDescent="0.35">
      <c r="A324" t="s">
        <v>67</v>
      </c>
      <c r="B324" t="s">
        <v>34</v>
      </c>
      <c r="C324" t="s">
        <v>35</v>
      </c>
      <c r="D324" t="s">
        <v>36</v>
      </c>
      <c r="E324" t="s">
        <v>37</v>
      </c>
      <c r="F324" t="s">
        <v>38</v>
      </c>
      <c r="G324" t="s">
        <v>39</v>
      </c>
      <c r="H324" t="s">
        <v>40</v>
      </c>
      <c r="I324" t="s">
        <v>41</v>
      </c>
      <c r="J324" t="s">
        <v>42</v>
      </c>
      <c r="K324" t="s">
        <v>43</v>
      </c>
      <c r="L324" t="s">
        <v>44</v>
      </c>
      <c r="M324" t="s">
        <v>45</v>
      </c>
      <c r="N324" t="s">
        <v>46</v>
      </c>
      <c r="O324" t="s">
        <v>47</v>
      </c>
      <c r="P324" t="s">
        <v>48</v>
      </c>
      <c r="Q324" t="s">
        <v>49</v>
      </c>
      <c r="R324" t="s">
        <v>50</v>
      </c>
      <c r="S324" t="s">
        <v>51</v>
      </c>
      <c r="T324" t="s">
        <v>52</v>
      </c>
      <c r="U324" t="s">
        <v>53</v>
      </c>
      <c r="V324" t="s">
        <v>54</v>
      </c>
      <c r="W324" t="s">
        <v>55</v>
      </c>
      <c r="X324" t="s">
        <v>56</v>
      </c>
      <c r="Y324" t="s">
        <v>57</v>
      </c>
      <c r="Z324" t="s">
        <v>58</v>
      </c>
      <c r="AA324" t="s">
        <v>59</v>
      </c>
      <c r="AB324" t="s">
        <v>60</v>
      </c>
    </row>
    <row r="325" spans="1:28" x14ac:dyDescent="0.35">
      <c r="A325" t="s">
        <v>68</v>
      </c>
      <c r="B325" t="s">
        <v>1</v>
      </c>
      <c r="C325" t="s">
        <v>2</v>
      </c>
      <c r="D325" t="s">
        <v>3</v>
      </c>
      <c r="E325" t="s">
        <v>4</v>
      </c>
      <c r="F325" t="s">
        <v>5</v>
      </c>
      <c r="G325" t="s">
        <v>6</v>
      </c>
      <c r="H325" t="s">
        <v>7</v>
      </c>
      <c r="I325" t="s">
        <v>8</v>
      </c>
      <c r="J325" t="s">
        <v>9</v>
      </c>
      <c r="K325" t="s">
        <v>10</v>
      </c>
      <c r="L325" t="s">
        <v>11</v>
      </c>
      <c r="M325" t="s">
        <v>12</v>
      </c>
      <c r="N325" t="s">
        <v>13</v>
      </c>
      <c r="O325" t="s">
        <v>14</v>
      </c>
      <c r="P325" t="s">
        <v>15</v>
      </c>
      <c r="Q325" t="s">
        <v>16</v>
      </c>
      <c r="R325" t="s">
        <v>17</v>
      </c>
      <c r="S325" t="s">
        <v>18</v>
      </c>
      <c r="T325" t="s">
        <v>19</v>
      </c>
      <c r="U325" t="s">
        <v>20</v>
      </c>
      <c r="V325" t="s">
        <v>21</v>
      </c>
      <c r="W325" t="s">
        <v>22</v>
      </c>
      <c r="X325" t="s">
        <v>23</v>
      </c>
      <c r="Y325" t="s">
        <v>24</v>
      </c>
      <c r="Z325" t="s">
        <v>25</v>
      </c>
      <c r="AA325" t="s">
        <v>26</v>
      </c>
      <c r="AB325" t="s">
        <v>27</v>
      </c>
    </row>
    <row r="326" spans="1:28" x14ac:dyDescent="0.35">
      <c r="A326">
        <v>1980</v>
      </c>
      <c r="B326">
        <v>2.2587005371253901</v>
      </c>
      <c r="C326">
        <v>3.2686377403495754</v>
      </c>
      <c r="D326" t="s">
        <v>28</v>
      </c>
      <c r="E326">
        <v>1.0942144198642705</v>
      </c>
      <c r="F326" t="s">
        <v>28</v>
      </c>
      <c r="G326">
        <v>0.11201133829204389</v>
      </c>
      <c r="H326">
        <v>1.7587845852080786</v>
      </c>
      <c r="I326">
        <v>4.1811132766838108</v>
      </c>
      <c r="J326">
        <v>3.1664620285005349</v>
      </c>
      <c r="K326">
        <v>-4.0227498866743643</v>
      </c>
      <c r="L326">
        <v>-0.27128572159699205</v>
      </c>
      <c r="M326">
        <v>3.1122484707399338</v>
      </c>
      <c r="N326">
        <v>3.9863129817547422</v>
      </c>
      <c r="O326" t="s">
        <v>28</v>
      </c>
      <c r="P326" t="s">
        <v>28</v>
      </c>
      <c r="Q326">
        <v>10.006269813564293</v>
      </c>
      <c r="R326">
        <v>4.9398963192827203</v>
      </c>
      <c r="S326">
        <v>1.926632088035038</v>
      </c>
      <c r="T326">
        <v>9.268969160894331</v>
      </c>
      <c r="U326">
        <v>3.7662977903855768</v>
      </c>
      <c r="V326" t="s">
        <v>28</v>
      </c>
      <c r="W326" t="s">
        <v>28</v>
      </c>
      <c r="X326">
        <v>4.5901085475612859</v>
      </c>
      <c r="Y326">
        <v>-1.444967388357969</v>
      </c>
      <c r="Z326">
        <v>2.0885921719844007</v>
      </c>
      <c r="AA326">
        <v>2.9626632220437163</v>
      </c>
      <c r="AB326">
        <v>2.9631034807631003</v>
      </c>
    </row>
    <row r="327" spans="1:28" x14ac:dyDescent="0.35">
      <c r="A327">
        <v>1981</v>
      </c>
      <c r="B327">
        <v>0.15856275246662088</v>
      </c>
      <c r="C327">
        <v>1.1147074953843752</v>
      </c>
      <c r="D327" t="s">
        <v>28</v>
      </c>
      <c r="E327">
        <v>-2.243127056304389</v>
      </c>
      <c r="F327" t="s">
        <v>28</v>
      </c>
      <c r="G327">
        <v>-1.5721804974661862</v>
      </c>
      <c r="H327">
        <v>0.48360988010492362</v>
      </c>
      <c r="I327">
        <v>1.9816369495065509</v>
      </c>
      <c r="J327">
        <v>1.1249306304220839</v>
      </c>
      <c r="K327">
        <v>-2.2484679462342472</v>
      </c>
      <c r="L327">
        <v>1.10784260612018</v>
      </c>
      <c r="M327">
        <v>3.7564634562548749</v>
      </c>
      <c r="N327">
        <v>0.35914482091239597</v>
      </c>
      <c r="O327" t="s">
        <v>28</v>
      </c>
      <c r="P327" t="s">
        <v>28</v>
      </c>
      <c r="Q327">
        <v>4.4666389058111546</v>
      </c>
      <c r="R327">
        <v>2.0848861169591428</v>
      </c>
      <c r="S327">
        <v>0.15888188769026051</v>
      </c>
      <c r="T327">
        <v>-1.807266543193552</v>
      </c>
      <c r="U327">
        <v>3.9172380213966096</v>
      </c>
      <c r="V327" t="s">
        <v>28</v>
      </c>
      <c r="W327" t="s">
        <v>28</v>
      </c>
      <c r="X327">
        <v>1.2714927499687305</v>
      </c>
      <c r="Y327">
        <v>0.25241718059875956</v>
      </c>
      <c r="Z327">
        <v>1.7093994124172376</v>
      </c>
      <c r="AA327">
        <v>-0.94580402617224757</v>
      </c>
      <c r="AB327">
        <v>1.6214870667351962</v>
      </c>
    </row>
    <row r="328" spans="1:28" x14ac:dyDescent="0.35">
      <c r="A328">
        <v>1982</v>
      </c>
      <c r="B328">
        <v>8.9116111077546578E-2</v>
      </c>
      <c r="C328">
        <v>-0.12476337883750732</v>
      </c>
      <c r="D328" t="s">
        <v>28</v>
      </c>
      <c r="E328">
        <v>-1.2839467965438744</v>
      </c>
      <c r="F328" t="s">
        <v>28</v>
      </c>
      <c r="G328">
        <v>-1.4308350769714058</v>
      </c>
      <c r="H328">
        <v>0.6708182446732176</v>
      </c>
      <c r="I328">
        <v>-1.0581581416658326</v>
      </c>
      <c r="J328">
        <v>-0.47750025876194924</v>
      </c>
      <c r="K328">
        <v>-0.41718586473251124</v>
      </c>
      <c r="L328">
        <v>0.51037315307508757</v>
      </c>
      <c r="M328">
        <v>3.3730996234064956</v>
      </c>
      <c r="N328">
        <v>-1.512193797157636</v>
      </c>
      <c r="O328" t="s">
        <v>28</v>
      </c>
      <c r="P328" t="s">
        <v>28</v>
      </c>
      <c r="Q328">
        <v>-0.31669245502442261</v>
      </c>
      <c r="R328">
        <v>-1.4583146794475139</v>
      </c>
      <c r="S328">
        <v>-2.8114495098121011</v>
      </c>
      <c r="T328">
        <v>-6.7937317419746623</v>
      </c>
      <c r="U328">
        <v>2.7755042552402238</v>
      </c>
      <c r="V328" t="s">
        <v>28</v>
      </c>
      <c r="W328" t="s">
        <v>28</v>
      </c>
      <c r="X328">
        <v>-0.28733135191580789</v>
      </c>
      <c r="Y328">
        <v>-1.0023559401212647</v>
      </c>
      <c r="Z328">
        <v>-1.6124802900639237</v>
      </c>
      <c r="AA328">
        <v>-2.0923051998281657</v>
      </c>
      <c r="AB328">
        <v>-3.8398341143102184</v>
      </c>
    </row>
    <row r="329" spans="1:28" x14ac:dyDescent="0.35">
      <c r="A329">
        <v>1983</v>
      </c>
      <c r="B329">
        <v>0.89278020123516821</v>
      </c>
      <c r="C329">
        <v>-1.6654606357139308</v>
      </c>
      <c r="D329" t="s">
        <v>28</v>
      </c>
      <c r="E329">
        <v>-1.2903623879902284</v>
      </c>
      <c r="F329" t="s">
        <v>28</v>
      </c>
      <c r="G329">
        <v>-1.1624966644955033</v>
      </c>
      <c r="H329">
        <v>-0.37215426105338584</v>
      </c>
      <c r="I329">
        <v>-1.788063181860327</v>
      </c>
      <c r="J329">
        <v>-2.0724542345357779</v>
      </c>
      <c r="K329">
        <v>-0.53253621508862214</v>
      </c>
      <c r="L329">
        <v>-4.2309795777937618</v>
      </c>
      <c r="M329">
        <v>0.67225157273779579</v>
      </c>
      <c r="N329">
        <v>-2.6471267214930907</v>
      </c>
      <c r="O329" t="s">
        <v>28</v>
      </c>
      <c r="P329" t="s">
        <v>28</v>
      </c>
      <c r="Q329">
        <v>-3.9812407365016544</v>
      </c>
      <c r="R329">
        <v>-2.010231415201468</v>
      </c>
      <c r="S329">
        <v>-2.1128659571185633</v>
      </c>
      <c r="T329">
        <v>-1.9765657684067974</v>
      </c>
      <c r="U329">
        <v>0.45704515843242821</v>
      </c>
      <c r="V329" t="s">
        <v>28</v>
      </c>
      <c r="W329" t="s">
        <v>28</v>
      </c>
      <c r="X329">
        <v>-1.4417019045481141</v>
      </c>
      <c r="Y329">
        <v>-1.5125327781214135</v>
      </c>
      <c r="Z329">
        <v>-2.9671223650773557</v>
      </c>
      <c r="AA329">
        <v>-1.0886103079250495</v>
      </c>
      <c r="AB329">
        <v>-3.0268047349050526</v>
      </c>
    </row>
    <row r="330" spans="1:28" x14ac:dyDescent="0.35">
      <c r="A330">
        <v>1984</v>
      </c>
      <c r="B330">
        <v>-0.77105871963486616</v>
      </c>
      <c r="C330">
        <v>-1.1794942011853236</v>
      </c>
      <c r="D330" t="s">
        <v>28</v>
      </c>
      <c r="E330">
        <v>0.30980894100539147</v>
      </c>
      <c r="F330" t="s">
        <v>28</v>
      </c>
      <c r="G330">
        <v>-0.69017298474371125</v>
      </c>
      <c r="H330">
        <v>-1.1514517754551841</v>
      </c>
      <c r="I330">
        <v>-1.3812848468116243</v>
      </c>
      <c r="J330">
        <v>-0.74468010438821641</v>
      </c>
      <c r="K330">
        <v>1.4346991717871351</v>
      </c>
      <c r="L330">
        <v>-2.8423248047393224</v>
      </c>
      <c r="M330">
        <v>1.7714661272479837</v>
      </c>
      <c r="N330">
        <v>-1.8605167079860971</v>
      </c>
      <c r="O330" t="s">
        <v>28</v>
      </c>
      <c r="P330" t="s">
        <v>28</v>
      </c>
      <c r="Q330">
        <v>-4.9428739225782996</v>
      </c>
      <c r="R330">
        <v>-1.363563432895337</v>
      </c>
      <c r="S330">
        <v>0.63349916286291275</v>
      </c>
      <c r="T330">
        <v>-2.8995152647453968</v>
      </c>
      <c r="U330">
        <v>-3.856383855340821</v>
      </c>
      <c r="V330" t="s">
        <v>28</v>
      </c>
      <c r="W330" t="s">
        <v>28</v>
      </c>
      <c r="X330">
        <v>-2.6044263668456149</v>
      </c>
      <c r="Y330">
        <v>0.28553496633423703</v>
      </c>
      <c r="Z330">
        <v>-1.9954995233675947</v>
      </c>
      <c r="AA330">
        <v>-1.8924580643221163</v>
      </c>
      <c r="AB330">
        <v>0.33111797023013129</v>
      </c>
    </row>
    <row r="331" spans="1:28" x14ac:dyDescent="0.35">
      <c r="A331">
        <v>1985</v>
      </c>
      <c r="B331">
        <v>-0.60562508131513537</v>
      </c>
      <c r="C331">
        <v>-1.5733108249994749</v>
      </c>
      <c r="D331" t="s">
        <v>28</v>
      </c>
      <c r="E331">
        <v>1.8930402549380765</v>
      </c>
      <c r="F331" t="s">
        <v>28</v>
      </c>
      <c r="G331">
        <v>0.24271063183557576</v>
      </c>
      <c r="H331">
        <v>-1.852455568628568</v>
      </c>
      <c r="I331">
        <v>-1.692864823578603</v>
      </c>
      <c r="J331">
        <v>0.97816597794796489</v>
      </c>
      <c r="K331">
        <v>0.74693968577974046</v>
      </c>
      <c r="L331">
        <v>-2.1504490159447314</v>
      </c>
      <c r="M331">
        <v>1.3808879927166904</v>
      </c>
      <c r="N331">
        <v>-1.5202717312625236</v>
      </c>
      <c r="O331" t="s">
        <v>28</v>
      </c>
      <c r="P331" t="s">
        <v>28</v>
      </c>
      <c r="Q331">
        <v>-5.1789043569307225</v>
      </c>
      <c r="R331">
        <v>-1.2853566075367451</v>
      </c>
      <c r="S331">
        <v>3.0679098943552194</v>
      </c>
      <c r="T331">
        <v>0.11373246953427206</v>
      </c>
      <c r="U331">
        <v>-5.6627163880547231</v>
      </c>
      <c r="V331" t="s">
        <v>28</v>
      </c>
      <c r="W331" t="s">
        <v>28</v>
      </c>
      <c r="X331">
        <v>-3.2168748557750781</v>
      </c>
      <c r="Y331">
        <v>0.27435005065060941</v>
      </c>
      <c r="Z331">
        <v>-0.41798999995328895</v>
      </c>
      <c r="AA331">
        <v>-0.85253719553782337</v>
      </c>
      <c r="AB331">
        <v>0.9174403141896168</v>
      </c>
    </row>
    <row r="332" spans="1:28" x14ac:dyDescent="0.35">
      <c r="A332">
        <v>1986</v>
      </c>
      <c r="B332">
        <v>-0.42130728685014429</v>
      </c>
      <c r="C332">
        <v>-1.8982143582902158</v>
      </c>
      <c r="D332" t="s">
        <v>28</v>
      </c>
      <c r="E332">
        <v>4.5419311802234601</v>
      </c>
      <c r="F332" t="s">
        <v>28</v>
      </c>
      <c r="G332">
        <v>0.57279961922376954</v>
      </c>
      <c r="H332">
        <v>-1.9041234297003848</v>
      </c>
      <c r="I332">
        <v>-1.901878855237741</v>
      </c>
      <c r="J332">
        <v>0.59762710700228239</v>
      </c>
      <c r="K332">
        <v>2.1537898978971999</v>
      </c>
      <c r="L332">
        <v>1.5158431289476102</v>
      </c>
      <c r="M332">
        <v>-0.85918558189827821</v>
      </c>
      <c r="N332">
        <v>-1.1397949915316918</v>
      </c>
      <c r="O332" t="s">
        <v>28</v>
      </c>
      <c r="P332" t="s">
        <v>28</v>
      </c>
      <c r="Q332">
        <v>-1.5489407376644242</v>
      </c>
      <c r="R332">
        <v>-0.88922854104388338</v>
      </c>
      <c r="S332">
        <v>4.1645766950488214</v>
      </c>
      <c r="T332">
        <v>2.7441003468481835</v>
      </c>
      <c r="U332">
        <v>-6.0997981229226772</v>
      </c>
      <c r="V332" t="s">
        <v>28</v>
      </c>
      <c r="W332" t="s">
        <v>28</v>
      </c>
      <c r="X332">
        <v>-2.9105944312215319</v>
      </c>
      <c r="Y332">
        <v>1.0547637982885729</v>
      </c>
      <c r="Z332">
        <v>-0.63948610978385223</v>
      </c>
      <c r="AA332">
        <v>-0.65833205545895113</v>
      </c>
      <c r="AB332">
        <v>0.9155710752702948</v>
      </c>
    </row>
    <row r="333" spans="1:28" x14ac:dyDescent="0.35">
      <c r="A333">
        <v>1987</v>
      </c>
      <c r="B333">
        <v>-0.96681668963903344</v>
      </c>
      <c r="C333">
        <v>-1.8436058021192872</v>
      </c>
      <c r="D333" t="s">
        <v>28</v>
      </c>
      <c r="E333">
        <v>2.6597741306239464</v>
      </c>
      <c r="F333" t="s">
        <v>28</v>
      </c>
      <c r="G333">
        <v>1.9354190788044754</v>
      </c>
      <c r="H333">
        <v>-1.770837177750614</v>
      </c>
      <c r="I333">
        <v>-3.117472313731974</v>
      </c>
      <c r="J333">
        <v>-2.6842113196226145</v>
      </c>
      <c r="K333">
        <v>6.5060122210336431</v>
      </c>
      <c r="L333">
        <v>7.7823683580045282</v>
      </c>
      <c r="M333">
        <v>-0.38022097848790526</v>
      </c>
      <c r="N333">
        <v>-0.42301159340070388</v>
      </c>
      <c r="O333" t="s">
        <v>28</v>
      </c>
      <c r="P333" t="s">
        <v>28</v>
      </c>
      <c r="Q333">
        <v>-3.4034119097539199</v>
      </c>
      <c r="R333">
        <v>-1.8467439998033142</v>
      </c>
      <c r="S333">
        <v>3.0548453072338311</v>
      </c>
      <c r="T333">
        <v>4.1599496662388269</v>
      </c>
      <c r="U333">
        <v>-2.8155250472561955</v>
      </c>
      <c r="V333" t="s">
        <v>28</v>
      </c>
      <c r="W333" t="s">
        <v>28</v>
      </c>
      <c r="X333">
        <v>-0.51988625618696438</v>
      </c>
      <c r="Y333">
        <v>2.3498097750518698</v>
      </c>
      <c r="Z333">
        <v>-1.1092353907703612</v>
      </c>
      <c r="AA333">
        <v>1.8896664826025664</v>
      </c>
      <c r="AB333">
        <v>1.0087100244293019</v>
      </c>
    </row>
    <row r="334" spans="1:28" x14ac:dyDescent="0.35">
      <c r="A334">
        <v>1988</v>
      </c>
      <c r="B334">
        <v>-2.2982456924057573</v>
      </c>
      <c r="C334">
        <v>0.4719833561441556</v>
      </c>
      <c r="D334" t="s">
        <v>28</v>
      </c>
      <c r="E334">
        <v>0.65601050776929271</v>
      </c>
      <c r="F334" t="s">
        <v>28</v>
      </c>
      <c r="G334">
        <v>5.2063192029704748</v>
      </c>
      <c r="H334">
        <v>0.45183734515756668</v>
      </c>
      <c r="I334">
        <v>-2.2535055683499623</v>
      </c>
      <c r="J334">
        <v>0.27991597413051383</v>
      </c>
      <c r="K334">
        <v>7.0418052970695308</v>
      </c>
      <c r="L334">
        <v>5.5835220195098936</v>
      </c>
      <c r="M334">
        <v>-1.0270191363742287</v>
      </c>
      <c r="N334">
        <v>1.3311719306121188</v>
      </c>
      <c r="O334" t="s">
        <v>28</v>
      </c>
      <c r="P334" t="s">
        <v>28</v>
      </c>
      <c r="Q334">
        <v>-1.059419407498291</v>
      </c>
      <c r="R334">
        <v>-0.29414573498713048</v>
      </c>
      <c r="S334">
        <v>-1.4427507507328916E-2</v>
      </c>
      <c r="T334">
        <v>6.5564488346344918</v>
      </c>
      <c r="U334">
        <v>-1.6606478038848231</v>
      </c>
      <c r="V334" t="s">
        <v>28</v>
      </c>
      <c r="W334" t="s">
        <v>28</v>
      </c>
      <c r="X334">
        <v>1.5151952940855942</v>
      </c>
      <c r="Y334">
        <v>3.0133476347003039</v>
      </c>
      <c r="Z334">
        <v>0.18449767492282115</v>
      </c>
      <c r="AA334">
        <v>4.6218910971923242</v>
      </c>
      <c r="AB334">
        <v>1.9067779536355929</v>
      </c>
    </row>
    <row r="335" spans="1:28" x14ac:dyDescent="0.35">
      <c r="A335">
        <v>1989</v>
      </c>
      <c r="B335">
        <v>-0.90651561394478664</v>
      </c>
      <c r="C335">
        <v>1.5956716869899399</v>
      </c>
      <c r="D335" t="s">
        <v>28</v>
      </c>
      <c r="E335">
        <v>-0.62196116821903757</v>
      </c>
      <c r="F335" t="s">
        <v>28</v>
      </c>
      <c r="G335">
        <v>8.7056739675391501</v>
      </c>
      <c r="H335">
        <v>2.3739053789924984</v>
      </c>
      <c r="I335">
        <v>-1.2305030991516932</v>
      </c>
      <c r="J335">
        <v>2.6898461156423799</v>
      </c>
      <c r="K335">
        <v>8.8055170927127868</v>
      </c>
      <c r="L335">
        <v>4.0059530811574477</v>
      </c>
      <c r="M335">
        <v>0.26773882356817497</v>
      </c>
      <c r="N335">
        <v>2.4213711209697055</v>
      </c>
      <c r="O335" t="s">
        <v>28</v>
      </c>
      <c r="P335" t="s">
        <v>28</v>
      </c>
      <c r="Q335">
        <v>2.7022774132406111</v>
      </c>
      <c r="R335">
        <v>1.1048066530725325</v>
      </c>
      <c r="S335">
        <v>-1.7690924595358977</v>
      </c>
      <c r="T335">
        <v>9.4793898573560167</v>
      </c>
      <c r="U335">
        <v>0.73649310031880866</v>
      </c>
      <c r="V335" t="s">
        <v>28</v>
      </c>
      <c r="W335" t="s">
        <v>28</v>
      </c>
      <c r="X335">
        <v>3.3673121016129688</v>
      </c>
      <c r="Y335">
        <v>4.0494671930374748</v>
      </c>
      <c r="Z335">
        <v>2.7437680855376101</v>
      </c>
      <c r="AA335">
        <v>4.570194046033679</v>
      </c>
      <c r="AB335">
        <v>2.4007168904805027</v>
      </c>
    </row>
    <row r="336" spans="1:28" x14ac:dyDescent="0.35">
      <c r="A336">
        <v>1990</v>
      </c>
      <c r="B336">
        <v>0.88543853983776932</v>
      </c>
      <c r="C336">
        <v>2.4249574720344298</v>
      </c>
      <c r="D336" t="s">
        <v>28</v>
      </c>
      <c r="E336">
        <v>-1.0917645040768147</v>
      </c>
      <c r="F336" t="s">
        <v>28</v>
      </c>
      <c r="G336">
        <v>7.3094537426013089</v>
      </c>
      <c r="H336">
        <v>2.989175725896811</v>
      </c>
      <c r="I336">
        <v>1.5978244993386472</v>
      </c>
      <c r="J336">
        <v>1.1583697000208926</v>
      </c>
      <c r="K336">
        <v>6.1959559275228262</v>
      </c>
      <c r="L336">
        <v>3.5128204231713327</v>
      </c>
      <c r="M336">
        <v>3.0030842099792774</v>
      </c>
      <c r="N336">
        <v>2.3149143870537867</v>
      </c>
      <c r="O336" t="s">
        <v>28</v>
      </c>
      <c r="P336" t="s">
        <v>28</v>
      </c>
      <c r="Q336">
        <v>2.447549526120075</v>
      </c>
      <c r="R336">
        <v>2.1825852252648033</v>
      </c>
      <c r="S336">
        <v>-2.7396953875256633</v>
      </c>
      <c r="T336">
        <v>0.41467164623207137</v>
      </c>
      <c r="U336">
        <v>4.4573483546949779</v>
      </c>
      <c r="V336" t="s">
        <v>28</v>
      </c>
      <c r="W336" t="s">
        <v>28</v>
      </c>
      <c r="X336">
        <v>4.1802124709959054</v>
      </c>
      <c r="Y336">
        <v>3.2737317257352729</v>
      </c>
      <c r="Z336">
        <v>4.8068546801806518</v>
      </c>
      <c r="AA336">
        <v>2.7783864700600192</v>
      </c>
      <c r="AB336">
        <v>1.179075509492969</v>
      </c>
    </row>
    <row r="337" spans="1:28" x14ac:dyDescent="0.35">
      <c r="A337">
        <v>1991</v>
      </c>
      <c r="B337">
        <v>1.7893640973314122</v>
      </c>
      <c r="C337">
        <v>1.9950717709966925</v>
      </c>
      <c r="D337" t="s">
        <v>28</v>
      </c>
      <c r="E337">
        <v>-1.7024170729280692</v>
      </c>
      <c r="F337" t="s">
        <v>28</v>
      </c>
      <c r="G337">
        <v>-0.45841055978969558</v>
      </c>
      <c r="H337">
        <v>1.8038774677867457</v>
      </c>
      <c r="I337">
        <v>3.9395162366563015</v>
      </c>
      <c r="J337">
        <v>2.5654812736195853</v>
      </c>
      <c r="K337">
        <v>-5.3339450586341206</v>
      </c>
      <c r="L337">
        <v>1.613721643463141</v>
      </c>
      <c r="M337">
        <v>-0.72459204175572034</v>
      </c>
      <c r="N337">
        <v>1.7196950566123141</v>
      </c>
      <c r="O337" t="s">
        <v>28</v>
      </c>
      <c r="P337" t="s">
        <v>28</v>
      </c>
      <c r="Q337">
        <v>5.65042786453958</v>
      </c>
      <c r="R337">
        <v>1.536165967178309</v>
      </c>
      <c r="S337">
        <v>-2.7550606839140972</v>
      </c>
      <c r="T337">
        <v>-8.0517688976734654</v>
      </c>
      <c r="U337">
        <v>3.9801645285154077</v>
      </c>
      <c r="V337" t="s">
        <v>28</v>
      </c>
      <c r="W337" t="s">
        <v>28</v>
      </c>
      <c r="X337">
        <v>3.7485370244858993</v>
      </c>
      <c r="Y337">
        <v>0.6651667870865493</v>
      </c>
      <c r="Z337">
        <v>2.2963828317013792</v>
      </c>
      <c r="AA337">
        <v>-0.89353228655003669</v>
      </c>
      <c r="AB337">
        <v>-1.980524905835807</v>
      </c>
    </row>
    <row r="338" spans="1:28" x14ac:dyDescent="0.35">
      <c r="A338">
        <v>1992</v>
      </c>
      <c r="B338">
        <v>1.3552260853035651</v>
      </c>
      <c r="C338">
        <v>1.2983498141850418</v>
      </c>
      <c r="D338" t="s">
        <v>28</v>
      </c>
      <c r="E338">
        <v>-1.8742521782544559</v>
      </c>
      <c r="F338" t="s">
        <v>28</v>
      </c>
      <c r="G338">
        <v>-5.2491215513284768</v>
      </c>
      <c r="H338">
        <v>1.2434950923835961</v>
      </c>
      <c r="I338">
        <v>3.3950367642962305</v>
      </c>
      <c r="J338">
        <v>1.3668279707002062</v>
      </c>
      <c r="K338">
        <v>-7.37124283580932</v>
      </c>
      <c r="L338">
        <v>-3.5266835187622019</v>
      </c>
      <c r="M338">
        <v>-3.0641566606503985</v>
      </c>
      <c r="N338">
        <v>0.63624836785968242</v>
      </c>
      <c r="O338">
        <v>19.362393989432601</v>
      </c>
      <c r="P338" t="s">
        <v>28</v>
      </c>
      <c r="Q338">
        <v>2.3255868864723865</v>
      </c>
      <c r="R338">
        <v>1.7991231022039329E-2</v>
      </c>
      <c r="S338">
        <v>-2.4624870433792028</v>
      </c>
      <c r="T338">
        <v>-8.0917203473869925</v>
      </c>
      <c r="U338">
        <v>3.4612902108137993</v>
      </c>
      <c r="V338" t="s">
        <v>28</v>
      </c>
      <c r="W338">
        <v>1.987178816451491</v>
      </c>
      <c r="X338">
        <v>1.6722268863023038</v>
      </c>
      <c r="Y338">
        <v>-1.7699590927935838</v>
      </c>
      <c r="Z338">
        <v>0.7665558490937302</v>
      </c>
      <c r="AA338">
        <v>-2.8628557036606446</v>
      </c>
      <c r="AB338">
        <v>-1.6384065426803314</v>
      </c>
    </row>
    <row r="339" spans="1:28" x14ac:dyDescent="0.35">
      <c r="A339">
        <v>1993</v>
      </c>
      <c r="B339">
        <v>-0.63153090962438119</v>
      </c>
      <c r="C339">
        <v>-1.8572037903959311</v>
      </c>
      <c r="D339" t="s">
        <v>28</v>
      </c>
      <c r="E339">
        <v>-4.0426783506540245</v>
      </c>
      <c r="F339">
        <v>10.782150278650073</v>
      </c>
      <c r="G339">
        <v>-7.6404734988955978</v>
      </c>
      <c r="H339">
        <v>-1.497003507161071</v>
      </c>
      <c r="I339">
        <v>0.12612197444950018</v>
      </c>
      <c r="J339">
        <v>-2.3448236436462597</v>
      </c>
      <c r="K339">
        <v>-7.4586602804972575</v>
      </c>
      <c r="L339">
        <v>-4.2311898301362909</v>
      </c>
      <c r="M339">
        <v>-7.0376890124557718</v>
      </c>
      <c r="N339">
        <v>-2.0323852346509166</v>
      </c>
      <c r="O339">
        <v>1.8437583471185885</v>
      </c>
      <c r="P339" t="s">
        <v>28</v>
      </c>
      <c r="Q339">
        <v>1.5901437658055628</v>
      </c>
      <c r="R339">
        <v>-1.8357858926112876</v>
      </c>
      <c r="S339">
        <v>-2.9940828669997455</v>
      </c>
      <c r="T339">
        <v>-6.6454480792646571</v>
      </c>
      <c r="U339">
        <v>-0.69275128286325305</v>
      </c>
      <c r="V339">
        <v>-1.1688521842324915</v>
      </c>
      <c r="W339">
        <v>-0.17932858767247117</v>
      </c>
      <c r="X339">
        <v>-2.5318188871938374</v>
      </c>
      <c r="Y339">
        <v>-5.1680267446231447</v>
      </c>
      <c r="Z339">
        <v>-0.66749729724301554</v>
      </c>
      <c r="AA339">
        <v>-2.9820510470256516</v>
      </c>
      <c r="AB339">
        <v>-2.1066741006183132</v>
      </c>
    </row>
    <row r="340" spans="1:28" x14ac:dyDescent="0.35">
      <c r="A340">
        <v>1994</v>
      </c>
      <c r="B340">
        <v>-0.77784266916987221</v>
      </c>
      <c r="C340">
        <v>-0.92131323077987282</v>
      </c>
      <c r="D340" t="s">
        <v>28</v>
      </c>
      <c r="E340">
        <v>-1.2930194611131407</v>
      </c>
      <c r="F340">
        <v>1.3514706153913361</v>
      </c>
      <c r="G340">
        <v>-6.1730890149662958</v>
      </c>
      <c r="H340">
        <v>-1.3024993029703846</v>
      </c>
      <c r="I340">
        <v>0.44047186233979446</v>
      </c>
      <c r="J340">
        <v>-2.7760288726767812</v>
      </c>
      <c r="K340">
        <v>-4.8431191754635687</v>
      </c>
      <c r="L340">
        <v>-3.1439162670529042</v>
      </c>
      <c r="M340">
        <v>-8.1961162721358303</v>
      </c>
      <c r="N340">
        <v>-1.7104108179327511</v>
      </c>
      <c r="O340">
        <v>0.20060479323596178</v>
      </c>
      <c r="P340" t="s">
        <v>28</v>
      </c>
      <c r="Q340">
        <v>0.58640543357728825</v>
      </c>
      <c r="R340">
        <v>-2.0528489842072162</v>
      </c>
      <c r="S340">
        <v>-1.5485161259961622</v>
      </c>
      <c r="T340">
        <v>-4.8423153854916627</v>
      </c>
      <c r="U340">
        <v>-2.4684946858067587</v>
      </c>
      <c r="V340">
        <v>-0.4214857662923453</v>
      </c>
      <c r="W340">
        <v>0.28967325118186033</v>
      </c>
      <c r="X340">
        <v>-3.2156577957437404</v>
      </c>
      <c r="Y340">
        <v>-3.3182938026063606</v>
      </c>
      <c r="Z340">
        <v>-0.65225508711606894</v>
      </c>
      <c r="AA340">
        <v>-2.1539584038128683</v>
      </c>
      <c r="AB340">
        <v>-1.44870681467855</v>
      </c>
    </row>
    <row r="341" spans="1:28" x14ac:dyDescent="0.35">
      <c r="A341">
        <v>1995</v>
      </c>
      <c r="B341">
        <v>-0.68558637387795762</v>
      </c>
      <c r="C341">
        <v>-0.83643481151576804</v>
      </c>
      <c r="D341">
        <v>2.6761901152274992</v>
      </c>
      <c r="E341">
        <v>-0.7649252538905027</v>
      </c>
      <c r="F341">
        <v>-3.315196915056339</v>
      </c>
      <c r="G341">
        <v>-4.8705075000656182</v>
      </c>
      <c r="H341">
        <v>-1.3977642417506138</v>
      </c>
      <c r="I341">
        <v>6.4120074811360381E-2</v>
      </c>
      <c r="J341">
        <v>-3.4297899980959707</v>
      </c>
      <c r="K341">
        <v>-3.1850446474023424</v>
      </c>
      <c r="L341">
        <v>-5.746417095340262</v>
      </c>
      <c r="M341">
        <v>-6.5285913944949456</v>
      </c>
      <c r="N341">
        <v>-0.66312492572564874</v>
      </c>
      <c r="O341">
        <v>-5.762101973140596</v>
      </c>
      <c r="P341">
        <v>3.3367141654492083</v>
      </c>
      <c r="Q341">
        <v>-2.6672337005404878</v>
      </c>
      <c r="R341">
        <v>-2.545336275457204</v>
      </c>
      <c r="S341">
        <v>-0.97339256194102153</v>
      </c>
      <c r="T341">
        <v>-2.0855603615998617</v>
      </c>
      <c r="U341">
        <v>-3.3518695083209953</v>
      </c>
      <c r="V341">
        <v>2.1820769869699537</v>
      </c>
      <c r="W341">
        <v>-0.21039262534669276</v>
      </c>
      <c r="X341">
        <v>-2.3699823365785218</v>
      </c>
      <c r="Y341">
        <v>-1.695278319779828</v>
      </c>
      <c r="Z341">
        <v>-1.4005213519258928</v>
      </c>
      <c r="AA341">
        <v>-2.4463082804282714</v>
      </c>
      <c r="AB341">
        <v>-2.1430826234072171</v>
      </c>
    </row>
    <row r="342" spans="1:28" x14ac:dyDescent="0.35">
      <c r="A342">
        <v>1996</v>
      </c>
      <c r="B342">
        <v>-0.86953253100812922</v>
      </c>
      <c r="C342">
        <v>-1.8301674103873591</v>
      </c>
      <c r="D342">
        <v>4.4389781723545312</v>
      </c>
      <c r="E342">
        <v>-0.38644362311945119</v>
      </c>
      <c r="F342">
        <v>-5.0099246209288957</v>
      </c>
      <c r="G342">
        <v>-4.4366050904277072</v>
      </c>
      <c r="H342">
        <v>-2.2207130353545939</v>
      </c>
      <c r="I342">
        <v>-0.89445572876892743</v>
      </c>
      <c r="J342">
        <v>-3.6743951830040777</v>
      </c>
      <c r="K342">
        <v>-4.4988545605172972</v>
      </c>
      <c r="L342">
        <v>-4.6117178353791726</v>
      </c>
      <c r="M342">
        <v>-5.4509047193000759</v>
      </c>
      <c r="N342">
        <v>-1.2398563742058732</v>
      </c>
      <c r="O342">
        <v>-7.4883093295727772</v>
      </c>
      <c r="P342">
        <v>1.0286029446480727</v>
      </c>
      <c r="Q342">
        <v>-5.772735881879389</v>
      </c>
      <c r="R342">
        <v>-2.384364377453335</v>
      </c>
      <c r="S342">
        <v>0.47322870970188757</v>
      </c>
      <c r="T342">
        <v>-3.5703410615733115E-2</v>
      </c>
      <c r="U342">
        <v>-3.0256132947024321</v>
      </c>
      <c r="V342">
        <v>4.2223396536745614</v>
      </c>
      <c r="W342">
        <v>-1.4180764801170451</v>
      </c>
      <c r="X342">
        <v>-3.2867051619648575</v>
      </c>
      <c r="Y342">
        <v>-2.5640560018664811</v>
      </c>
      <c r="Z342">
        <v>-2.3340359719706147</v>
      </c>
      <c r="AA342">
        <v>-2.687855284460571</v>
      </c>
      <c r="AB342">
        <v>-1.8530708545196339</v>
      </c>
    </row>
    <row r="343" spans="1:28" x14ac:dyDescent="0.35">
      <c r="A343">
        <v>1997</v>
      </c>
      <c r="B343">
        <v>-1.351330373384666</v>
      </c>
      <c r="C343">
        <v>-0.48708703406245546</v>
      </c>
      <c r="D343">
        <v>1.1537121304570492</v>
      </c>
      <c r="E343">
        <v>0.3586749549005846</v>
      </c>
      <c r="F343">
        <v>0.69538176842131494</v>
      </c>
      <c r="G343">
        <v>-1.8277579987689969</v>
      </c>
      <c r="H343">
        <v>-2.2103083670600179</v>
      </c>
      <c r="I343">
        <v>-0.79285336321982869</v>
      </c>
      <c r="J343">
        <v>-2.6760140326832853</v>
      </c>
      <c r="K343">
        <v>-3.5183808062669781</v>
      </c>
      <c r="L343">
        <v>-2.7141516884256527</v>
      </c>
      <c r="M343">
        <v>-2.9038028799735036</v>
      </c>
      <c r="N343">
        <v>-1.1772882905065876</v>
      </c>
      <c r="O343">
        <v>-4.0765773842094486</v>
      </c>
      <c r="P343">
        <v>2.141686709435306</v>
      </c>
      <c r="Q343">
        <v>-4.8593003288910808</v>
      </c>
      <c r="R343">
        <v>-1.4209474321056388</v>
      </c>
      <c r="S343">
        <v>2.2966829002201639</v>
      </c>
      <c r="T343">
        <v>2.6832427922086093</v>
      </c>
      <c r="U343">
        <v>-1.7494401532992088</v>
      </c>
      <c r="V343">
        <v>4.0620405608330277</v>
      </c>
      <c r="W343">
        <v>-0.75213799175560836</v>
      </c>
      <c r="X343">
        <v>-2.9897956115912487</v>
      </c>
      <c r="Y343">
        <v>-2.2325037681452877</v>
      </c>
      <c r="Z343">
        <v>-1.639325118845222</v>
      </c>
      <c r="AA343">
        <v>-0.8134754965906581</v>
      </c>
      <c r="AB343">
        <v>-0.93113692427351846</v>
      </c>
    </row>
    <row r="344" spans="1:28" x14ac:dyDescent="0.35">
      <c r="A344">
        <v>1998</v>
      </c>
      <c r="B344">
        <v>-0.38634093276354753</v>
      </c>
      <c r="C344">
        <v>-0.92915314806152649</v>
      </c>
      <c r="D344">
        <v>-1.8901909050312804</v>
      </c>
      <c r="E344">
        <v>0.15662280713058674</v>
      </c>
      <c r="F344">
        <v>-1.3283060153175599</v>
      </c>
      <c r="G344">
        <v>-0.15464655606757008</v>
      </c>
      <c r="H344">
        <v>-1.0366364678248572</v>
      </c>
      <c r="I344">
        <v>-0.36640571088374763</v>
      </c>
      <c r="J344">
        <v>-2.4204276323134475</v>
      </c>
      <c r="K344">
        <v>-2.3316821693030123</v>
      </c>
      <c r="L344">
        <v>0.43890133358832445</v>
      </c>
      <c r="M344">
        <v>-1.8720664113375258</v>
      </c>
      <c r="N344">
        <v>-1.0945319653335823</v>
      </c>
      <c r="O344">
        <v>-3.2273044262034563</v>
      </c>
      <c r="P344">
        <v>2.8632909416240011</v>
      </c>
      <c r="Q344">
        <v>-3.4597195022309584</v>
      </c>
      <c r="R344">
        <v>-4.584531246932854E-2</v>
      </c>
      <c r="S344">
        <v>1.7291173083257476</v>
      </c>
      <c r="T344">
        <v>3.3428965618219086</v>
      </c>
      <c r="U344">
        <v>8.9439443133921534E-2</v>
      </c>
      <c r="V344">
        <v>3.7055739209574896</v>
      </c>
      <c r="W344">
        <v>-1.6517663289908688</v>
      </c>
      <c r="X344">
        <v>-2.2284918414271577</v>
      </c>
      <c r="Y344">
        <v>-0.8930522845040112</v>
      </c>
      <c r="Z344">
        <v>-0.37738880360823501</v>
      </c>
      <c r="AA344">
        <v>-0.40143086494651598</v>
      </c>
      <c r="AB344">
        <v>7.9555744512096904E-2</v>
      </c>
    </row>
    <row r="345" spans="1:28" x14ac:dyDescent="0.35">
      <c r="A345">
        <v>1999</v>
      </c>
      <c r="B345">
        <v>0.60697045122490678</v>
      </c>
      <c r="C345">
        <v>0.16106715278717634</v>
      </c>
      <c r="D345">
        <v>-3.2710989790555685</v>
      </c>
      <c r="E345">
        <v>0.79062640090987157</v>
      </c>
      <c r="F345">
        <v>-7.6099245534754649</v>
      </c>
      <c r="G345">
        <v>0.46389159028982357</v>
      </c>
      <c r="H345">
        <v>-1.7378369891954898E-3</v>
      </c>
      <c r="I345">
        <v>2.3731355819783376E-2</v>
      </c>
      <c r="J345">
        <v>-3.0452078604332349</v>
      </c>
      <c r="K345">
        <v>-2.3117121261439113</v>
      </c>
      <c r="L345">
        <v>0.31039951178802544</v>
      </c>
      <c r="M345">
        <v>1.1598669715621122</v>
      </c>
      <c r="N345">
        <v>-1.124213360608231</v>
      </c>
      <c r="O345">
        <v>-5.9967631586744705</v>
      </c>
      <c r="P345">
        <v>-4.4466718682012472</v>
      </c>
      <c r="Q345">
        <v>-0.22207510334821512</v>
      </c>
      <c r="R345">
        <v>1.8479057890161128</v>
      </c>
      <c r="S345">
        <v>0.76712138818198938</v>
      </c>
      <c r="T345">
        <v>3.5778160414261384</v>
      </c>
      <c r="U345">
        <v>1.3075617266570079</v>
      </c>
      <c r="V345">
        <v>-0.73288836485741682</v>
      </c>
      <c r="W345">
        <v>-0.49667910457147557</v>
      </c>
      <c r="X345">
        <v>-1.234521607043491</v>
      </c>
      <c r="Y345">
        <v>0.29690392290032713</v>
      </c>
      <c r="Z345">
        <v>-0.471548247161649</v>
      </c>
      <c r="AA345">
        <v>-0.30651555924831819</v>
      </c>
      <c r="AB345">
        <v>1.4992304371211338</v>
      </c>
    </row>
    <row r="346" spans="1:28" x14ac:dyDescent="0.35">
      <c r="A346">
        <v>2000</v>
      </c>
      <c r="B346">
        <v>1.50668163000544</v>
      </c>
      <c r="C346">
        <v>1.4654602694626546</v>
      </c>
      <c r="D346">
        <v>-2.3080045254027941</v>
      </c>
      <c r="E346">
        <v>2.3744245526354941</v>
      </c>
      <c r="F346">
        <v>-4.2551215088382275</v>
      </c>
      <c r="G346">
        <v>2.5067847506665917</v>
      </c>
      <c r="H346">
        <v>1.5934295234817948</v>
      </c>
      <c r="I346">
        <v>1.5125447829208847</v>
      </c>
      <c r="J346">
        <v>-2.8780855472925788</v>
      </c>
      <c r="K346">
        <v>-1.2111819626902689</v>
      </c>
      <c r="L346">
        <v>1.0436717437537035</v>
      </c>
      <c r="M346">
        <v>3.7579052352957469</v>
      </c>
      <c r="N346">
        <v>1.0549402842085229</v>
      </c>
      <c r="O346">
        <v>-6.335681831905168</v>
      </c>
      <c r="P346">
        <v>-6.7211683527611896</v>
      </c>
      <c r="Q346">
        <v>3.2823330806813269</v>
      </c>
      <c r="R346">
        <v>3.1657332073350988</v>
      </c>
      <c r="S346">
        <v>1.233558316175386</v>
      </c>
      <c r="T346">
        <v>3.61449878859711</v>
      </c>
      <c r="U346">
        <v>2.7316940020300171</v>
      </c>
      <c r="V346">
        <v>-3.8070243156485608</v>
      </c>
      <c r="W346">
        <v>-0.78618229536752127</v>
      </c>
      <c r="X346">
        <v>0.10937497065879316</v>
      </c>
      <c r="Y346">
        <v>1.9732112765974343</v>
      </c>
      <c r="Z346">
        <v>1.7797153663563647</v>
      </c>
      <c r="AA346">
        <v>1.0778355619935196</v>
      </c>
      <c r="AB346">
        <v>2.3941182503927951</v>
      </c>
    </row>
    <row r="347" spans="1:28" x14ac:dyDescent="0.35">
      <c r="A347">
        <v>2001</v>
      </c>
      <c r="B347">
        <v>0.41978547181378606</v>
      </c>
      <c r="C347">
        <v>0.25152645051590888</v>
      </c>
      <c r="D347">
        <v>-2.3899998288300988</v>
      </c>
      <c r="E347">
        <v>1.2344312924615486</v>
      </c>
      <c r="F347">
        <v>-4.2893266576799594</v>
      </c>
      <c r="G347">
        <v>1.628616351902334</v>
      </c>
      <c r="H347">
        <v>1.3911196720734407</v>
      </c>
      <c r="I347">
        <v>1.9013998913404093</v>
      </c>
      <c r="J347">
        <v>-2.4002911025811038</v>
      </c>
      <c r="K347">
        <v>-0.59010731834722774</v>
      </c>
      <c r="L347">
        <v>0.85725737459877893</v>
      </c>
      <c r="M347">
        <v>3.0652133863544098</v>
      </c>
      <c r="N347">
        <v>1.6097148028182935</v>
      </c>
      <c r="O347">
        <v>-6.2271094057767922</v>
      </c>
      <c r="P347">
        <v>-6.3191911126403637</v>
      </c>
      <c r="Q347">
        <v>1.8361353998688157</v>
      </c>
      <c r="R347">
        <v>2.8715265501836194</v>
      </c>
      <c r="S347">
        <v>0.669496823785525</v>
      </c>
      <c r="T347">
        <v>0.67594879421113596</v>
      </c>
      <c r="U347">
        <v>2.6162827226265386</v>
      </c>
      <c r="V347">
        <v>-4.985431113733652</v>
      </c>
      <c r="W347">
        <v>-1.3711505305037497</v>
      </c>
      <c r="X347">
        <v>0.51818477180107203</v>
      </c>
      <c r="Y347">
        <v>0.42427176628930052</v>
      </c>
      <c r="Z347">
        <v>1.5340091413658634</v>
      </c>
      <c r="AA347">
        <v>0.90345624427475968</v>
      </c>
      <c r="AB347">
        <v>0.37707777507335843</v>
      </c>
    </row>
    <row r="348" spans="1:28" x14ac:dyDescent="0.35">
      <c r="A348">
        <v>2002</v>
      </c>
      <c r="B348">
        <v>-0.17965113602505914</v>
      </c>
      <c r="C348">
        <v>-0.28511145005083066</v>
      </c>
      <c r="D348">
        <v>-3.9950998625437051</v>
      </c>
      <c r="E348">
        <v>-6.1351727208791923E-2</v>
      </c>
      <c r="F348">
        <v>-3.3813455422226579</v>
      </c>
      <c r="G348">
        <v>9.3661989731663328E-2</v>
      </c>
      <c r="H348">
        <v>0.47616797275802758</v>
      </c>
      <c r="I348">
        <v>0.47335990405121631</v>
      </c>
      <c r="J348">
        <v>-1.8773603147171394</v>
      </c>
      <c r="K348">
        <v>0.71718325632329327</v>
      </c>
      <c r="L348">
        <v>-2.5990019133491016</v>
      </c>
      <c r="M348">
        <v>3.6247094950050336</v>
      </c>
      <c r="N348">
        <v>0.65290644257439634</v>
      </c>
      <c r="O348">
        <v>-5.4030367268335295</v>
      </c>
      <c r="P348">
        <v>-5.5619966142398498</v>
      </c>
      <c r="Q348">
        <v>0.8031885366012419</v>
      </c>
      <c r="R348">
        <v>0.70730521746105124</v>
      </c>
      <c r="S348">
        <v>-0.38104216794367152</v>
      </c>
      <c r="T348">
        <v>-1.9227294911402157</v>
      </c>
      <c r="U348">
        <v>1.6491441254428005</v>
      </c>
      <c r="V348">
        <v>-5.1640828137856944</v>
      </c>
      <c r="W348">
        <v>-1.5202783600508358</v>
      </c>
      <c r="X348">
        <v>-4.2244113140410572E-2</v>
      </c>
      <c r="Y348">
        <v>-0.30748523434527897</v>
      </c>
      <c r="Z348">
        <v>-0.44301813816462465</v>
      </c>
      <c r="AA348">
        <v>0.12565353921949579</v>
      </c>
      <c r="AB348">
        <v>-0.69510381154608236</v>
      </c>
    </row>
    <row r="349" spans="1:28" x14ac:dyDescent="0.35">
      <c r="A349">
        <v>2003</v>
      </c>
      <c r="B349">
        <v>-1.3708057846012225</v>
      </c>
      <c r="C349">
        <v>-1.3973136989774104</v>
      </c>
      <c r="D349">
        <v>-3.7951097674729137</v>
      </c>
      <c r="E349">
        <v>-1.243583467726219</v>
      </c>
      <c r="F349">
        <v>-1.3463109421853425</v>
      </c>
      <c r="G349">
        <v>-0.8755256028963645</v>
      </c>
      <c r="H349">
        <v>-0.60063988059858608</v>
      </c>
      <c r="I349">
        <v>-1.385172943929061</v>
      </c>
      <c r="J349">
        <v>0.80929566823888333</v>
      </c>
      <c r="K349">
        <v>1.5682587651858815</v>
      </c>
      <c r="L349">
        <v>-4.3451265492776896</v>
      </c>
      <c r="M349">
        <v>2.0156945814869913</v>
      </c>
      <c r="N349">
        <v>-0.20767589967974776</v>
      </c>
      <c r="O349">
        <v>-3.1715044033812969</v>
      </c>
      <c r="P349">
        <v>-1.1568123762601139</v>
      </c>
      <c r="Q349">
        <v>-0.5533294254513188</v>
      </c>
      <c r="R349">
        <v>-1.251969190280052</v>
      </c>
      <c r="S349">
        <v>-1.6726466921693102</v>
      </c>
      <c r="T349">
        <v>-2.5270210489012879</v>
      </c>
      <c r="U349">
        <v>-0.70315447933446307</v>
      </c>
      <c r="V349">
        <v>-4.5857771045138538</v>
      </c>
      <c r="W349">
        <v>-1.9951920293885248</v>
      </c>
      <c r="X349">
        <v>-0.10046273850653711</v>
      </c>
      <c r="Y349">
        <v>-0.8320772335248201</v>
      </c>
      <c r="Z349">
        <v>-2.4557314958158556</v>
      </c>
      <c r="AA349">
        <v>0.87250963399668013</v>
      </c>
      <c r="AB349">
        <v>-0.51937194486166149</v>
      </c>
    </row>
    <row r="350" spans="1:28" x14ac:dyDescent="0.35">
      <c r="A350">
        <v>2004</v>
      </c>
      <c r="B350">
        <v>-0.71535404995366902</v>
      </c>
      <c r="C350">
        <v>3.1180043122892923E-2</v>
      </c>
      <c r="D350">
        <v>-2.4750701645221214</v>
      </c>
      <c r="E350">
        <v>-2.6199889144191441E-2</v>
      </c>
      <c r="F350">
        <v>0.46167798235686575</v>
      </c>
      <c r="G350">
        <v>0.36787629311236275</v>
      </c>
      <c r="H350">
        <v>0.43523885752660818</v>
      </c>
      <c r="I350">
        <v>-1.3565457664133749</v>
      </c>
      <c r="J350">
        <v>3.3885674085635169</v>
      </c>
      <c r="K350">
        <v>3.6362188206451358</v>
      </c>
      <c r="L350">
        <v>-0.68145641399570867</v>
      </c>
      <c r="M350">
        <v>4.76940846301743</v>
      </c>
      <c r="N350">
        <v>0.42300715654478249</v>
      </c>
      <c r="O350">
        <v>-0.59699970304462435</v>
      </c>
      <c r="P350">
        <v>7.048412468063045E-2</v>
      </c>
      <c r="Q350">
        <v>-9.5647887107455865E-2</v>
      </c>
      <c r="R350">
        <v>-1.2178728225986097</v>
      </c>
      <c r="S350">
        <v>0.16551110356845197</v>
      </c>
      <c r="T350">
        <v>-1.7580758201934812</v>
      </c>
      <c r="U350">
        <v>-5.6259645091925325E-2</v>
      </c>
      <c r="V350">
        <v>-4.2813715169999664</v>
      </c>
      <c r="W350">
        <v>-0.91126661747540783</v>
      </c>
      <c r="X350">
        <v>0.28560617298405094</v>
      </c>
      <c r="Y350">
        <v>0.7224927483958532</v>
      </c>
      <c r="Z350">
        <v>-2.0007452125510401</v>
      </c>
      <c r="AA350">
        <v>1.1357713237694111</v>
      </c>
      <c r="AB350">
        <v>0.86308715172142347</v>
      </c>
    </row>
    <row r="351" spans="1:28" x14ac:dyDescent="0.35">
      <c r="A351">
        <v>2005</v>
      </c>
      <c r="B351">
        <v>-0.41697940600797251</v>
      </c>
      <c r="C351">
        <v>0.36238158686502203</v>
      </c>
      <c r="D351">
        <v>0.62093147269327809</v>
      </c>
      <c r="E351">
        <v>1.0628590079915388</v>
      </c>
      <c r="F351">
        <v>5.5243037126156498</v>
      </c>
      <c r="G351">
        <v>0.77086588303584891</v>
      </c>
      <c r="H351">
        <v>0.48586664345972552</v>
      </c>
      <c r="I351">
        <v>-1.7803836565893496</v>
      </c>
      <c r="J351">
        <v>2.1880986304097285</v>
      </c>
      <c r="K351">
        <v>5.4182038879658307</v>
      </c>
      <c r="L351">
        <v>1.7869910761192449</v>
      </c>
      <c r="M351">
        <v>7.1760005319495441</v>
      </c>
      <c r="N351">
        <v>0.68300173650404872</v>
      </c>
      <c r="O351">
        <v>4.9697120372939612</v>
      </c>
      <c r="P351">
        <v>2.8784921529730836</v>
      </c>
      <c r="Q351">
        <v>-1.0614817984127511</v>
      </c>
      <c r="R351">
        <v>-0.9440837158773786</v>
      </c>
      <c r="S351">
        <v>0.90330288737502873</v>
      </c>
      <c r="T351">
        <v>-2.381825148711334</v>
      </c>
      <c r="U351">
        <v>-0.13436852713970523</v>
      </c>
      <c r="V351">
        <v>-2.7344527191961392</v>
      </c>
      <c r="W351">
        <v>-6.8863898868835691E-2</v>
      </c>
      <c r="X351">
        <v>1.5448216505079244</v>
      </c>
      <c r="Y351">
        <v>1.0076206836036916</v>
      </c>
      <c r="Z351">
        <v>-1.2938569661607702</v>
      </c>
      <c r="AA351">
        <v>1.9446600817360593</v>
      </c>
      <c r="AB351">
        <v>2.105422337855535</v>
      </c>
    </row>
    <row r="352" spans="1:28" x14ac:dyDescent="0.35">
      <c r="A352">
        <v>2006</v>
      </c>
      <c r="B352">
        <v>1.2037885991335251</v>
      </c>
      <c r="C352">
        <v>1.0468723170169736</v>
      </c>
      <c r="D352">
        <v>4.1639847638800118</v>
      </c>
      <c r="E352">
        <v>3.9222542423703017</v>
      </c>
      <c r="F352">
        <v>11.825300794371532</v>
      </c>
      <c r="G352">
        <v>2.7719214015955402</v>
      </c>
      <c r="H352">
        <v>1.4772349175420947</v>
      </c>
      <c r="I352">
        <v>0.78350130544406815</v>
      </c>
      <c r="J352">
        <v>6.8606984395825226</v>
      </c>
      <c r="K352">
        <v>7.3131353355550655</v>
      </c>
      <c r="L352">
        <v>4.8722133171684732</v>
      </c>
      <c r="M352">
        <v>9.432194343764106</v>
      </c>
      <c r="N352">
        <v>2.161064759168362</v>
      </c>
      <c r="O352">
        <v>12.946996545899925</v>
      </c>
      <c r="P352">
        <v>6.0127289483457069</v>
      </c>
      <c r="Q352">
        <v>1.6315588022628984</v>
      </c>
      <c r="R352">
        <v>0.88978005856634279</v>
      </c>
      <c r="S352">
        <v>1.6013043059212515</v>
      </c>
      <c r="T352">
        <v>-0.52079543599822908</v>
      </c>
      <c r="U352">
        <v>0.87829495955620196</v>
      </c>
      <c r="V352">
        <v>0.70614295352919398</v>
      </c>
      <c r="W352">
        <v>3.0327134699175131</v>
      </c>
      <c r="X352">
        <v>3.669822798567743</v>
      </c>
      <c r="Y352">
        <v>3.2523878133071746</v>
      </c>
      <c r="Z352">
        <v>0.67160370048389484</v>
      </c>
      <c r="AA352">
        <v>2.6472494340442791</v>
      </c>
      <c r="AB352">
        <v>2.8679940802781032</v>
      </c>
    </row>
    <row r="353" spans="1:28" x14ac:dyDescent="0.35">
      <c r="A353">
        <v>2007</v>
      </c>
      <c r="B353">
        <v>3.289696617577559</v>
      </c>
      <c r="C353">
        <v>2.9967967342889761</v>
      </c>
      <c r="D353">
        <v>6.9121147231734446</v>
      </c>
      <c r="E353">
        <v>3.961183349282825</v>
      </c>
      <c r="F353">
        <v>16.964998012035416</v>
      </c>
      <c r="G353">
        <v>6.5025746682704737</v>
      </c>
      <c r="H353">
        <v>2.6209448279871919</v>
      </c>
      <c r="I353">
        <v>2.5863911797646399</v>
      </c>
      <c r="J353">
        <v>10.127803810914576</v>
      </c>
      <c r="K353">
        <v>5.8109665830403205</v>
      </c>
      <c r="L353">
        <v>10.675198818950417</v>
      </c>
      <c r="M353">
        <v>12.530029081260659</v>
      </c>
      <c r="N353">
        <v>3.6040912521779109</v>
      </c>
      <c r="O353">
        <v>20.355668042780533</v>
      </c>
      <c r="P353">
        <v>13.647900455763947</v>
      </c>
      <c r="Q353">
        <v>6.7516891916951831</v>
      </c>
      <c r="R353">
        <v>3.2623946396723622</v>
      </c>
      <c r="S353">
        <v>2.930855925892569</v>
      </c>
      <c r="T353">
        <v>2.3333003702350572</v>
      </c>
      <c r="U353">
        <v>3.0368805445397138</v>
      </c>
      <c r="V353">
        <v>6.7926898830020228</v>
      </c>
      <c r="W353">
        <v>7.8996963594413199</v>
      </c>
      <c r="X353">
        <v>5.7860111886984296</v>
      </c>
      <c r="Y353">
        <v>4.509557977818786</v>
      </c>
      <c r="Z353">
        <v>2.4596645561729509</v>
      </c>
      <c r="AA353">
        <v>3.8176106852474212</v>
      </c>
      <c r="AB353">
        <v>3.0338667853675552</v>
      </c>
    </row>
    <row r="354" spans="1:28" x14ac:dyDescent="0.35">
      <c r="A354">
        <v>2008</v>
      </c>
      <c r="B354">
        <v>3.2932491187186184</v>
      </c>
      <c r="C354">
        <v>1.8607236375759684</v>
      </c>
      <c r="D354">
        <v>7.0686505358452267</v>
      </c>
      <c r="E354">
        <v>2.6827288646100618</v>
      </c>
      <c r="F354">
        <v>8.5541838054518404</v>
      </c>
      <c r="G354">
        <v>6.0425003850393022</v>
      </c>
      <c r="H354">
        <v>1.7326394895007222</v>
      </c>
      <c r="I354">
        <v>2.3750463617021369</v>
      </c>
      <c r="J354">
        <v>10.460520605705252</v>
      </c>
      <c r="K354">
        <v>5.4292607998034672</v>
      </c>
      <c r="L354">
        <v>10.534298151387553</v>
      </c>
      <c r="M354">
        <v>5.1654533505159295</v>
      </c>
      <c r="N354">
        <v>2.7678201472704025</v>
      </c>
      <c r="O354">
        <v>13.79481068442567</v>
      </c>
      <c r="P354">
        <v>13.152028050838876</v>
      </c>
      <c r="Q354">
        <v>3.7080393069635771</v>
      </c>
      <c r="R354">
        <v>4.2618426514411958</v>
      </c>
      <c r="S354">
        <v>1.9683898706417808</v>
      </c>
      <c r="T354">
        <v>2.5695777070900663</v>
      </c>
      <c r="U354">
        <v>3.2321174312695837</v>
      </c>
      <c r="V354">
        <v>8.254367421172855</v>
      </c>
      <c r="W354">
        <v>9.7988279941609857</v>
      </c>
      <c r="X354">
        <v>5.5527561188520123</v>
      </c>
      <c r="Y354">
        <v>1.9751052961358362</v>
      </c>
      <c r="Z354">
        <v>3.1234036808276411</v>
      </c>
      <c r="AA354">
        <v>2.272565479045543</v>
      </c>
      <c r="AB354">
        <v>1.425232006885671</v>
      </c>
    </row>
    <row r="355" spans="1:28" x14ac:dyDescent="0.35">
      <c r="A355">
        <v>2009</v>
      </c>
      <c r="B355">
        <v>-1.8738310528219435</v>
      </c>
      <c r="C355">
        <v>-1.6207859575223391</v>
      </c>
      <c r="D355">
        <v>-0.15888724734643983</v>
      </c>
      <c r="E355">
        <v>-2.9982975157221685</v>
      </c>
      <c r="F355">
        <v>-8.9737714121444547</v>
      </c>
      <c r="G355">
        <v>-3.3831189256271119</v>
      </c>
      <c r="H355">
        <v>-2.1829190776696472</v>
      </c>
      <c r="I355">
        <v>-4.5871737993871484</v>
      </c>
      <c r="J355">
        <v>7.2358449936686124</v>
      </c>
      <c r="K355">
        <v>-2.6616282109267293</v>
      </c>
      <c r="L355">
        <v>5.6348409345927226E-2</v>
      </c>
      <c r="M355">
        <v>-2.4426244627043103</v>
      </c>
      <c r="N355">
        <v>-2.3307551205213315</v>
      </c>
      <c r="O355">
        <v>-4.0531374086296559</v>
      </c>
      <c r="P355">
        <v>-6.1108650542255631</v>
      </c>
      <c r="Q355">
        <v>-2.0027873272572809</v>
      </c>
      <c r="R355">
        <v>-0.58351775338345613</v>
      </c>
      <c r="S355">
        <v>-1.314854626530521</v>
      </c>
      <c r="T355">
        <v>1.5852870089516908</v>
      </c>
      <c r="U355">
        <v>6.3275250791215737E-2</v>
      </c>
      <c r="V355">
        <v>-1.3607764698220615</v>
      </c>
      <c r="W355">
        <v>0.17222921761665005</v>
      </c>
      <c r="X355">
        <v>0.82223442557214887</v>
      </c>
      <c r="Y355">
        <v>-4.2837640243878621</v>
      </c>
      <c r="Z355">
        <v>-1.1896639039337507</v>
      </c>
      <c r="AA355">
        <v>-3.5796354585336991</v>
      </c>
      <c r="AB355">
        <v>-2.7770091908190597</v>
      </c>
    </row>
    <row r="356" spans="1:28" x14ac:dyDescent="0.35">
      <c r="A356">
        <v>2010</v>
      </c>
      <c r="B356">
        <v>-1.2570313657744456</v>
      </c>
      <c r="C356">
        <v>-0.16735845296435048</v>
      </c>
      <c r="D356">
        <v>0.221162002250266</v>
      </c>
      <c r="E356">
        <v>-1.8762451375995706</v>
      </c>
      <c r="F356">
        <v>-8.298266522623468</v>
      </c>
      <c r="G356">
        <v>-0.97983596873595957</v>
      </c>
      <c r="H356">
        <v>-1.2156267700024981</v>
      </c>
      <c r="I356">
        <v>-1.8183268440863154</v>
      </c>
      <c r="J356">
        <v>3.4978284303728078</v>
      </c>
      <c r="K356">
        <v>-2.7183052581723133</v>
      </c>
      <c r="L356">
        <v>-4.5518543122397483</v>
      </c>
      <c r="M356">
        <v>-3.4450122051917007</v>
      </c>
      <c r="N356">
        <v>-0.21807496241409613</v>
      </c>
      <c r="O356">
        <v>-9.5735972800577649</v>
      </c>
      <c r="P356">
        <v>-6.843490400750472</v>
      </c>
      <c r="Q356">
        <v>-0.57202026991709609</v>
      </c>
      <c r="R356">
        <v>-0.18117481865939133</v>
      </c>
      <c r="S356">
        <v>-1.791564400239186</v>
      </c>
      <c r="T356">
        <v>0.82686834990299796</v>
      </c>
      <c r="U356">
        <v>1.9675838693599661</v>
      </c>
      <c r="V356">
        <v>1.7628567949799774</v>
      </c>
      <c r="W356">
        <v>0.41490789375007286</v>
      </c>
      <c r="X356">
        <v>0.49104666921021406</v>
      </c>
      <c r="Y356">
        <v>-0.46253992672135025</v>
      </c>
      <c r="Z356">
        <v>6.9682890584693027E-2</v>
      </c>
      <c r="AA356">
        <v>-2.5518162323786142</v>
      </c>
      <c r="AB356">
        <v>-1.7750757753810253</v>
      </c>
    </row>
    <row r="357" spans="1:28" x14ac:dyDescent="0.35">
      <c r="A357">
        <v>2011</v>
      </c>
      <c r="B357">
        <v>0.49416459622113235</v>
      </c>
      <c r="C357">
        <v>0.21050314486938576</v>
      </c>
      <c r="D357">
        <v>5.275869652251948E-2</v>
      </c>
      <c r="E357">
        <v>-1.3651929464085599</v>
      </c>
      <c r="F357">
        <v>-3.336436935331534</v>
      </c>
      <c r="G357">
        <v>0.99091645848351162</v>
      </c>
      <c r="H357">
        <v>3.3956796438786553E-2</v>
      </c>
      <c r="I357">
        <v>0.70991563467541352</v>
      </c>
      <c r="J357">
        <v>-4.6329983620608468</v>
      </c>
      <c r="K357">
        <v>-2.1189091569940937</v>
      </c>
      <c r="L357">
        <v>-4.5867470518733739</v>
      </c>
      <c r="M357">
        <v>-5.4631156082396526</v>
      </c>
      <c r="N357">
        <v>0.98318191215043749</v>
      </c>
      <c r="O357">
        <v>-8.4445190536617307</v>
      </c>
      <c r="P357">
        <v>-3.5689128858423134</v>
      </c>
      <c r="Q357">
        <v>-1.7020270077331121</v>
      </c>
      <c r="R357">
        <v>0.46286264487502332</v>
      </c>
      <c r="S357">
        <v>-1.9574771250744492</v>
      </c>
      <c r="T357">
        <v>2.2155719760403008</v>
      </c>
      <c r="U357">
        <v>0.43234711196656012</v>
      </c>
      <c r="V357">
        <v>1.2805999186312751</v>
      </c>
      <c r="W357">
        <v>0.28331640590136958</v>
      </c>
      <c r="X357">
        <v>-0.67679252700545123</v>
      </c>
      <c r="Y357">
        <v>0.81903762895748389</v>
      </c>
      <c r="Z357">
        <v>0.11115671172168883</v>
      </c>
      <c r="AA357">
        <v>-2.6043556486978217</v>
      </c>
      <c r="AB357">
        <v>-1.9148780223653503</v>
      </c>
    </row>
    <row r="358" spans="1:28" x14ac:dyDescent="0.35">
      <c r="A358">
        <v>2012</v>
      </c>
      <c r="B358">
        <v>0.1017249689660716</v>
      </c>
      <c r="C358">
        <v>-0.32029056739440265</v>
      </c>
      <c r="D358">
        <v>-2.5792861217336118</v>
      </c>
      <c r="E358">
        <v>-2.0880952566304254</v>
      </c>
      <c r="F358">
        <v>-2.0828609989665368</v>
      </c>
      <c r="G358">
        <v>-0.89037569198425759</v>
      </c>
      <c r="H358">
        <v>-0.54438526063943204</v>
      </c>
      <c r="I358">
        <v>-0.20082612290948015</v>
      </c>
      <c r="J358">
        <v>-8.979980401127257</v>
      </c>
      <c r="K358">
        <v>-4.7298704797331714</v>
      </c>
      <c r="L358">
        <v>-5.4837817847458004</v>
      </c>
      <c r="M358">
        <v>-9.5146258675072612</v>
      </c>
      <c r="N358">
        <v>-1.5457547789295119</v>
      </c>
      <c r="O358">
        <v>-3.3444370191443542</v>
      </c>
      <c r="P358">
        <v>-2.3090334153365357</v>
      </c>
      <c r="Q358">
        <v>-2.2288641338571611</v>
      </c>
      <c r="R358">
        <v>-1.4814494427612848</v>
      </c>
      <c r="S358">
        <v>-0.58849858723850756</v>
      </c>
      <c r="T358">
        <v>0.23522988215954641</v>
      </c>
      <c r="U358">
        <v>-3.5189657531746876</v>
      </c>
      <c r="V358">
        <v>-0.30651574513730045</v>
      </c>
      <c r="W358">
        <v>-3.3491948256636839</v>
      </c>
      <c r="X358">
        <v>-3.9277599846599114</v>
      </c>
      <c r="Y358">
        <v>-1.6481338982012916</v>
      </c>
      <c r="Z358">
        <v>-0.50614656530351432</v>
      </c>
      <c r="AA358">
        <v>-2.3655656528403055</v>
      </c>
      <c r="AB358">
        <v>-1.440981372289027</v>
      </c>
    </row>
    <row r="359" spans="1:28" x14ac:dyDescent="0.35">
      <c r="A359">
        <v>2013</v>
      </c>
      <c r="B359">
        <v>-0.90443637829834345</v>
      </c>
      <c r="C359">
        <v>-1.1100217782615651</v>
      </c>
      <c r="D359">
        <v>-4.4703665359917988</v>
      </c>
      <c r="E359">
        <v>-2.3053789216172813</v>
      </c>
      <c r="F359">
        <v>-2.7008087653118551</v>
      </c>
      <c r="G359">
        <v>-2.2492296714114959</v>
      </c>
      <c r="H359">
        <v>-0.85543745856807363</v>
      </c>
      <c r="I359">
        <v>-1.1213088597932777</v>
      </c>
      <c r="J359">
        <v>-8.932610819701102</v>
      </c>
      <c r="K359">
        <v>-4.6778385837847871</v>
      </c>
      <c r="L359">
        <v>-3.3302540637374665</v>
      </c>
      <c r="M359">
        <v>-13.08679847624918</v>
      </c>
      <c r="N359">
        <v>-2.9467711047040361</v>
      </c>
      <c r="O359">
        <v>-2.8892927760712235</v>
      </c>
      <c r="P359">
        <v>-1.4185098247672336</v>
      </c>
      <c r="Q359">
        <v>-1.3198898294212247</v>
      </c>
      <c r="R359">
        <v>-2.5851409645409689</v>
      </c>
      <c r="S359">
        <v>-0.90206038614199446</v>
      </c>
      <c r="T359">
        <v>-2.3587693357740047</v>
      </c>
      <c r="U359">
        <v>-4.4459180474176971</v>
      </c>
      <c r="V359">
        <v>-2.3740063893908157</v>
      </c>
      <c r="W359">
        <v>-5.4547778418112491</v>
      </c>
      <c r="X359">
        <v>-5.6479428977042572</v>
      </c>
      <c r="Y359">
        <v>-2.3898716379192884</v>
      </c>
      <c r="Z359">
        <v>-0.47271345544836657</v>
      </c>
      <c r="AA359">
        <v>-1.9184105731758643</v>
      </c>
      <c r="AB359">
        <v>-1.2227677185386505</v>
      </c>
    </row>
    <row r="360" spans="1:28" x14ac:dyDescent="0.35">
      <c r="A360">
        <v>2014</v>
      </c>
      <c r="B360">
        <v>-1.2647363069922331</v>
      </c>
      <c r="C360">
        <v>-0.80371110551724578</v>
      </c>
      <c r="D360">
        <v>-4.2367267048371824</v>
      </c>
      <c r="E360">
        <v>-2.0592068092563429</v>
      </c>
      <c r="F360">
        <v>-2.049220679369129</v>
      </c>
      <c r="G360">
        <v>-3.127365214249092</v>
      </c>
      <c r="H360">
        <v>-0.79673801050733906</v>
      </c>
      <c r="I360">
        <v>-0.30220686940891084</v>
      </c>
      <c r="J360">
        <v>-6.3399604722055694</v>
      </c>
      <c r="K360">
        <v>-2.6510340398877137</v>
      </c>
      <c r="L360">
        <v>-4.0265426915658775</v>
      </c>
      <c r="M360">
        <v>-10.99786784969552</v>
      </c>
      <c r="N360">
        <v>-2.6487029415506274</v>
      </c>
      <c r="O360">
        <v>-2.6833131117947455</v>
      </c>
      <c r="P360">
        <v>-0.64969925452251132</v>
      </c>
      <c r="Q360">
        <v>-0.96382914658432128</v>
      </c>
      <c r="R360">
        <v>-2.3017742571700928</v>
      </c>
      <c r="S360">
        <v>-0.23672542154101672</v>
      </c>
      <c r="T360">
        <v>-2.1017169197761865</v>
      </c>
      <c r="U360">
        <v>-3.9499068157864881</v>
      </c>
      <c r="V360">
        <v>-2.3225656525741973</v>
      </c>
      <c r="W360">
        <v>-4.2021717227738504</v>
      </c>
      <c r="X360">
        <v>-4.8376638713078446</v>
      </c>
      <c r="Y360">
        <v>-1.7784285527662849</v>
      </c>
      <c r="Z360">
        <v>5.3732790752746888E-2</v>
      </c>
      <c r="AA360">
        <v>-0.14887513324697671</v>
      </c>
      <c r="AB360">
        <v>-0.69440261585593932</v>
      </c>
    </row>
    <row r="361" spans="1:28" x14ac:dyDescent="0.35">
      <c r="A361">
        <v>2015</v>
      </c>
      <c r="B361">
        <v>-1.2772308094081166</v>
      </c>
      <c r="C361">
        <v>-5.1786237246627807E-2</v>
      </c>
      <c r="D361">
        <v>-1.1405639769781359</v>
      </c>
      <c r="E361">
        <v>-1.2915833142730815</v>
      </c>
      <c r="F361">
        <v>-2.7055004939759999</v>
      </c>
      <c r="G361">
        <v>-3.2195996392240347</v>
      </c>
      <c r="H361">
        <v>-0.58877345644294687</v>
      </c>
      <c r="I361">
        <v>-0.17887902330770378</v>
      </c>
      <c r="J361">
        <v>-4.6712910017959413</v>
      </c>
      <c r="K361">
        <v>-1.3607438004211918</v>
      </c>
      <c r="L361">
        <v>-2.3018617167330895</v>
      </c>
      <c r="M361">
        <v>3.5246440678485458</v>
      </c>
      <c r="N361">
        <v>-1.7162591710876978</v>
      </c>
      <c r="O361">
        <v>-0.71462060289643181</v>
      </c>
      <c r="P361">
        <v>-1.4545836077163488</v>
      </c>
      <c r="Q361">
        <v>-0.97983922802139156</v>
      </c>
      <c r="R361">
        <v>-1.6376676819518119</v>
      </c>
      <c r="S361">
        <v>0.2232720047838947</v>
      </c>
      <c r="T361">
        <v>-1.369014850408226</v>
      </c>
      <c r="U361">
        <v>-2.7388091511979802</v>
      </c>
      <c r="V361">
        <v>0.17659677745251337</v>
      </c>
      <c r="W361">
        <v>-3.7222731905291044</v>
      </c>
      <c r="X361">
        <v>-1.8523543063379129</v>
      </c>
      <c r="Y361">
        <v>0.55248238181539633</v>
      </c>
      <c r="Z361">
        <v>-0.11804921635897676</v>
      </c>
      <c r="AA361">
        <v>0.69551240820179294</v>
      </c>
      <c r="AB361">
        <v>0.18318449003291482</v>
      </c>
    </row>
    <row r="362" spans="1:28" x14ac:dyDescent="0.35">
      <c r="A362">
        <v>2016</v>
      </c>
      <c r="B362">
        <v>-0.33361240175644491</v>
      </c>
      <c r="C362">
        <v>-6.4423604459080394E-2</v>
      </c>
      <c r="D362">
        <v>-0.73336008403373409</v>
      </c>
      <c r="E362">
        <v>0.21191174820234909</v>
      </c>
      <c r="F362">
        <v>-2.2951969950291193</v>
      </c>
      <c r="G362">
        <v>-1.2362916772642425</v>
      </c>
      <c r="H362">
        <v>-0.39499153167624079</v>
      </c>
      <c r="I362">
        <v>0.71719934324133061</v>
      </c>
      <c r="J362">
        <v>-3.6550026970177805</v>
      </c>
      <c r="K362">
        <v>-1.7307735605369441</v>
      </c>
      <c r="L362">
        <v>1.135810232386792</v>
      </c>
      <c r="M362">
        <v>-1.9615249863706594</v>
      </c>
      <c r="N362">
        <v>-0.39297086381679264</v>
      </c>
      <c r="O362">
        <v>-0.28511040953425709</v>
      </c>
      <c r="P362">
        <v>-1.886643069339375</v>
      </c>
      <c r="Q362">
        <v>1.6113754051491556</v>
      </c>
      <c r="R362">
        <v>-0.87039862366716025</v>
      </c>
      <c r="S362">
        <v>-1.0012455164844438E-2</v>
      </c>
      <c r="T362">
        <v>-2.0258157149485787</v>
      </c>
      <c r="U362">
        <v>-1.5191199877737689</v>
      </c>
      <c r="V362">
        <v>-0.30846920890050183</v>
      </c>
      <c r="W362">
        <v>-2.5658562674570109</v>
      </c>
      <c r="X362">
        <v>0.34631586452379409</v>
      </c>
      <c r="Y362">
        <v>0.53804747935623043</v>
      </c>
      <c r="Z362">
        <v>0.22675679460726217</v>
      </c>
      <c r="AA362">
        <v>1.2955187281034757</v>
      </c>
      <c r="AB362">
        <v>-7.5501926273854797E-2</v>
      </c>
    </row>
    <row r="363" spans="1:28" x14ac:dyDescent="0.35">
      <c r="A363">
        <v>2017</v>
      </c>
      <c r="B363">
        <v>0.90241363271579933</v>
      </c>
      <c r="C363">
        <v>0.26805721342377731</v>
      </c>
      <c r="D363">
        <v>2.2584837330039225</v>
      </c>
      <c r="E363">
        <v>1.2121053288452075</v>
      </c>
      <c r="F363">
        <v>0.499366889373696</v>
      </c>
      <c r="G363">
        <v>1.0797589990849776</v>
      </c>
      <c r="H363">
        <v>0.99552466027626274</v>
      </c>
      <c r="I363">
        <v>2.1378063088909753</v>
      </c>
      <c r="J363">
        <v>-1.4818009305385342</v>
      </c>
      <c r="K363">
        <v>-0.28143822978313743</v>
      </c>
      <c r="L363">
        <v>2.6076646337092826</v>
      </c>
      <c r="M363">
        <v>-0.49205503574583392</v>
      </c>
      <c r="N363">
        <v>1.2193645864561213</v>
      </c>
      <c r="O363">
        <v>1.011099144813614</v>
      </c>
      <c r="P363">
        <v>-0.71774452159050439</v>
      </c>
      <c r="Q363">
        <v>0.64035004006473684</v>
      </c>
      <c r="R363">
        <v>0.50167420789433192</v>
      </c>
      <c r="S363">
        <v>1.0358249425570734</v>
      </c>
      <c r="T363">
        <v>-0.62622258895736749</v>
      </c>
      <c r="U363">
        <v>0.98642773915381243</v>
      </c>
      <c r="V363">
        <v>0.2786873500574219</v>
      </c>
      <c r="W363">
        <v>-4.7269781436936949E-2</v>
      </c>
      <c r="X363">
        <v>2.492100002751183</v>
      </c>
      <c r="Y363">
        <v>1.0177951960947487</v>
      </c>
      <c r="Z363">
        <v>-4.1973969988803365E-2</v>
      </c>
      <c r="AA363">
        <v>2.7125499620611815</v>
      </c>
      <c r="AB363">
        <v>0.27425598658073586</v>
      </c>
    </row>
    <row r="364" spans="1:28" x14ac:dyDescent="0.35">
      <c r="A364">
        <v>2018</v>
      </c>
      <c r="B364">
        <v>2.3553476528275787</v>
      </c>
      <c r="C364">
        <v>0.77398691724303248</v>
      </c>
      <c r="D364">
        <v>3.4714122214891554</v>
      </c>
      <c r="E364">
        <v>1.3360832554840487</v>
      </c>
      <c r="F364">
        <v>1.353843235596452</v>
      </c>
      <c r="G364">
        <v>1.3490330325616795</v>
      </c>
      <c r="H364">
        <v>2.0112760251363575</v>
      </c>
      <c r="I364">
        <v>1.9549485391364225</v>
      </c>
      <c r="J364">
        <v>0.95807185394346017</v>
      </c>
      <c r="K364">
        <v>2.1540497241891199</v>
      </c>
      <c r="L364">
        <v>4.8534912097749929</v>
      </c>
      <c r="M364">
        <v>0.1772262092404874</v>
      </c>
      <c r="N364">
        <v>2.0342462675126032</v>
      </c>
      <c r="O364">
        <v>2.9818741773311799</v>
      </c>
      <c r="P364">
        <v>0.13857474378544235</v>
      </c>
      <c r="Q364">
        <v>-0.40547721226365113</v>
      </c>
      <c r="R364">
        <v>1.2762899429299543</v>
      </c>
      <c r="S364">
        <v>0.46959325868296992</v>
      </c>
      <c r="T364">
        <v>1.5866807804154133</v>
      </c>
      <c r="U364">
        <v>2.7785248402919462</v>
      </c>
      <c r="V364">
        <v>2.0478682266160924</v>
      </c>
      <c r="W364">
        <v>2.0488520851909668</v>
      </c>
      <c r="X364">
        <v>3.9928682343943875</v>
      </c>
      <c r="Y364">
        <v>0.90802295832783497</v>
      </c>
      <c r="Z364">
        <v>1.1062566999487125</v>
      </c>
      <c r="AA364">
        <v>2.9785053944252127</v>
      </c>
      <c r="AB364">
        <v>1.129569083406575</v>
      </c>
    </row>
    <row r="365" spans="1:28" x14ac:dyDescent="0.35">
      <c r="A365">
        <v>2019</v>
      </c>
      <c r="B365">
        <v>2.8840376374465531</v>
      </c>
      <c r="C365">
        <v>1.7299126795876725</v>
      </c>
      <c r="D365">
        <v>4.6203240406685415</v>
      </c>
      <c r="E365">
        <v>0.92999308024441696</v>
      </c>
      <c r="F365">
        <v>2.4661220528742436</v>
      </c>
      <c r="G365">
        <v>1.6870314721334878</v>
      </c>
      <c r="H365">
        <v>3.0541658743515954</v>
      </c>
      <c r="I365">
        <v>1.9440200426000893</v>
      </c>
      <c r="J365">
        <v>3.3839650583221261</v>
      </c>
      <c r="K365">
        <v>4.132460027945668</v>
      </c>
      <c r="L365">
        <v>4.1495652939258445</v>
      </c>
      <c r="M365">
        <v>-2.0099118880944227</v>
      </c>
      <c r="N365">
        <v>2.3494778503233618</v>
      </c>
      <c r="O365">
        <v>1.5723000152651072</v>
      </c>
      <c r="P365">
        <v>1.6536457247002101</v>
      </c>
      <c r="Q365">
        <v>0.2219296261575335</v>
      </c>
      <c r="R365">
        <v>1.6074276900952325</v>
      </c>
      <c r="S365">
        <v>0.20204022513787076</v>
      </c>
      <c r="T365">
        <v>2.4429574878133504</v>
      </c>
      <c r="U365">
        <v>4.366032174372017</v>
      </c>
      <c r="V365">
        <v>2.4446555706596889</v>
      </c>
      <c r="W365">
        <v>3.1930116013955256</v>
      </c>
      <c r="X365">
        <v>5.2509384925359539</v>
      </c>
      <c r="Y365">
        <v>0.85803969428608406</v>
      </c>
      <c r="Z365">
        <v>0.60597306007489737</v>
      </c>
      <c r="AA365">
        <v>3.5772092213942703</v>
      </c>
      <c r="AB365">
        <v>1.5185525678055527</v>
      </c>
    </row>
    <row r="366" spans="1:28" x14ac:dyDescent="0.35">
      <c r="A366">
        <v>2020</v>
      </c>
      <c r="B366">
        <v>-4.7997929866100204</v>
      </c>
      <c r="C366">
        <v>-4.845192996932127</v>
      </c>
      <c r="D366">
        <v>-2.8782789044042483</v>
      </c>
      <c r="E366">
        <v>-3.3736383232825737</v>
      </c>
      <c r="F366">
        <v>-1.3485735267393375</v>
      </c>
      <c r="G366">
        <v>-1.5862441505698364</v>
      </c>
      <c r="H366">
        <v>-5.4614574922530368</v>
      </c>
      <c r="I366">
        <v>-2.9498198727517617</v>
      </c>
      <c r="J366">
        <v>-5.9646434861133173</v>
      </c>
      <c r="K366">
        <v>-3.3447276511577084</v>
      </c>
      <c r="L366">
        <v>-5.4173374892718185</v>
      </c>
      <c r="M366">
        <v>-2.761215005643344</v>
      </c>
      <c r="N366">
        <v>-7.0501021415915304</v>
      </c>
      <c r="O366">
        <v>-3.8887528764176484</v>
      </c>
      <c r="P366">
        <v>-1.4043851194018588</v>
      </c>
      <c r="Q366">
        <v>-2.8855095568531843</v>
      </c>
      <c r="R366">
        <v>-3.9304869163981953</v>
      </c>
      <c r="S366">
        <v>-2.4418417942855513</v>
      </c>
      <c r="T366">
        <v>-3.0195820254334791</v>
      </c>
      <c r="U366">
        <v>-5.3964120661484625</v>
      </c>
      <c r="V366">
        <v>-2.9352077788595921</v>
      </c>
      <c r="W366">
        <v>-3.4914267217267301</v>
      </c>
      <c r="X366">
        <v>-7.1810252245462278</v>
      </c>
      <c r="Y366">
        <v>-3.2821442864731774</v>
      </c>
      <c r="Z366">
        <v>-3.2726056120850848</v>
      </c>
      <c r="AA366">
        <v>-8.0764821144410739</v>
      </c>
      <c r="AB366">
        <v>-2.7210957197611623</v>
      </c>
    </row>
    <row r="367" spans="1:28" x14ac:dyDescent="0.35">
      <c r="A367">
        <v>2021</v>
      </c>
      <c r="B367">
        <v>-1.6705692200228421</v>
      </c>
      <c r="C367">
        <v>0.35453425752484974</v>
      </c>
      <c r="D367">
        <v>-1.1461823218006757</v>
      </c>
      <c r="E367">
        <v>1.2724681346623674</v>
      </c>
      <c r="F367">
        <v>2.9129764236398241</v>
      </c>
      <c r="G367">
        <v>0.30142216164818325</v>
      </c>
      <c r="H367">
        <v>-0.29102985690989946</v>
      </c>
      <c r="I367">
        <v>-0.86583237611952157</v>
      </c>
      <c r="J367">
        <v>2.0438499482184658</v>
      </c>
      <c r="K367">
        <v>0.65734700591878659</v>
      </c>
      <c r="L367">
        <v>-2.9256489552645242</v>
      </c>
      <c r="M367">
        <v>4.4889188417903378</v>
      </c>
      <c r="N367">
        <v>0.35888982268090242</v>
      </c>
      <c r="O367">
        <v>0.60046003480726418</v>
      </c>
      <c r="P367">
        <v>1.7120647585305442</v>
      </c>
      <c r="Q367">
        <v>1.7869408623110643</v>
      </c>
      <c r="R367">
        <v>0.32014364481020358</v>
      </c>
      <c r="S367">
        <v>-3.7370244883133161E-2</v>
      </c>
      <c r="T367">
        <v>0.26801839590691906</v>
      </c>
      <c r="U367">
        <v>-1.1786119969134634</v>
      </c>
      <c r="V367">
        <v>-0.25237304138982219</v>
      </c>
      <c r="W367">
        <v>2.0004801676838864</v>
      </c>
      <c r="X367">
        <v>-1.9913432067815535</v>
      </c>
      <c r="Y367">
        <v>0.63887378477951184</v>
      </c>
      <c r="Z367">
        <v>0.29335135449035721</v>
      </c>
      <c r="AA367">
        <v>-1.1170629446326823</v>
      </c>
      <c r="AB367">
        <v>0.87069109546328383</v>
      </c>
    </row>
    <row r="368" spans="1:28" x14ac:dyDescent="0.35">
      <c r="A368">
        <v>2022</v>
      </c>
      <c r="B368">
        <v>2.1021986502254522</v>
      </c>
      <c r="C368">
        <v>2.03028702503283</v>
      </c>
      <c r="D368">
        <v>-0.53918673476012102</v>
      </c>
      <c r="E368">
        <v>2.0709142371904998</v>
      </c>
      <c r="F368">
        <v>-0.28123964949051034</v>
      </c>
      <c r="G368">
        <v>0.73222026178560107</v>
      </c>
      <c r="H368">
        <v>1.4013578898541057</v>
      </c>
      <c r="I368">
        <v>-6.584996899186582E-2</v>
      </c>
      <c r="J368">
        <v>7.7674241960361785</v>
      </c>
      <c r="K368">
        <v>2.4002863819158544</v>
      </c>
      <c r="L368">
        <v>3.1944424036603083</v>
      </c>
      <c r="M368">
        <v>7.1280221933912165</v>
      </c>
      <c r="N368">
        <v>3.9918278219403489</v>
      </c>
      <c r="O368">
        <v>1.5928235751088866</v>
      </c>
      <c r="P368">
        <v>1.2083040855001486</v>
      </c>
      <c r="Q368">
        <v>0.96099391369936227</v>
      </c>
      <c r="R368">
        <v>2.9167418052669438</v>
      </c>
      <c r="S368">
        <v>1.5401621581195837</v>
      </c>
      <c r="T368">
        <v>2.1340498991760635</v>
      </c>
      <c r="U368">
        <v>4.2622539215088722</v>
      </c>
      <c r="V368">
        <v>-0.42616784704517885</v>
      </c>
      <c r="W368">
        <v>2.09421496574699</v>
      </c>
      <c r="X368">
        <v>2.853604906443568</v>
      </c>
      <c r="Y368">
        <v>1.3080522075939951</v>
      </c>
      <c r="Z368">
        <v>1.3088474869456714</v>
      </c>
      <c r="AA368">
        <v>2.1203133094452937</v>
      </c>
      <c r="AB368">
        <v>0.80651670686705446</v>
      </c>
    </row>
    <row r="370" spans="1:27" x14ac:dyDescent="0.35">
      <c r="A370" t="s">
        <v>70</v>
      </c>
    </row>
    <row r="371" spans="1:27" x14ac:dyDescent="0.35">
      <c r="A371">
        <v>122</v>
      </c>
      <c r="B371">
        <v>124</v>
      </c>
      <c r="C371">
        <v>935</v>
      </c>
      <c r="D371">
        <v>128</v>
      </c>
      <c r="E371">
        <v>939</v>
      </c>
      <c r="F371">
        <v>172</v>
      </c>
      <c r="G371">
        <v>132</v>
      </c>
      <c r="H371">
        <v>134</v>
      </c>
      <c r="I371">
        <v>174</v>
      </c>
      <c r="J371">
        <v>944</v>
      </c>
      <c r="K371">
        <v>176</v>
      </c>
      <c r="L371">
        <v>178</v>
      </c>
      <c r="M371">
        <v>136</v>
      </c>
      <c r="N371">
        <v>941</v>
      </c>
      <c r="O371">
        <v>946</v>
      </c>
      <c r="P371">
        <v>137</v>
      </c>
      <c r="Q371">
        <v>138</v>
      </c>
      <c r="R371">
        <v>142</v>
      </c>
      <c r="S371">
        <v>964</v>
      </c>
      <c r="T371">
        <v>182</v>
      </c>
      <c r="U371">
        <v>936</v>
      </c>
      <c r="V371">
        <v>961</v>
      </c>
      <c r="W371">
        <v>184</v>
      </c>
      <c r="X371">
        <v>144</v>
      </c>
      <c r="Y371">
        <v>146</v>
      </c>
      <c r="Z371">
        <v>112</v>
      </c>
      <c r="AA371">
        <v>111</v>
      </c>
    </row>
    <row r="372" spans="1:27" x14ac:dyDescent="0.35">
      <c r="A372" t="s">
        <v>34</v>
      </c>
      <c r="B372" t="s">
        <v>35</v>
      </c>
      <c r="C372" t="s">
        <v>36</v>
      </c>
      <c r="D372" t="s">
        <v>37</v>
      </c>
      <c r="E372" t="s">
        <v>38</v>
      </c>
      <c r="F372" t="s">
        <v>39</v>
      </c>
      <c r="G372" t="s">
        <v>40</v>
      </c>
      <c r="H372" t="s">
        <v>41</v>
      </c>
      <c r="I372" t="s">
        <v>42</v>
      </c>
      <c r="J372" t="s">
        <v>43</v>
      </c>
      <c r="K372" t="s">
        <v>44</v>
      </c>
      <c r="L372" t="s">
        <v>45</v>
      </c>
      <c r="M372" t="s">
        <v>46</v>
      </c>
      <c r="N372" t="s">
        <v>47</v>
      </c>
      <c r="O372" t="s">
        <v>48</v>
      </c>
      <c r="P372" t="s">
        <v>49</v>
      </c>
      <c r="Q372" t="s">
        <v>50</v>
      </c>
      <c r="R372" t="s">
        <v>51</v>
      </c>
      <c r="S372" t="s">
        <v>52</v>
      </c>
      <c r="T372" t="s">
        <v>53</v>
      </c>
      <c r="U372" t="s">
        <v>54</v>
      </c>
      <c r="V372" t="s">
        <v>55</v>
      </c>
      <c r="W372" t="s">
        <v>56</v>
      </c>
      <c r="X372" t="s">
        <v>57</v>
      </c>
      <c r="Y372" t="s">
        <v>58</v>
      </c>
      <c r="Z372" t="s">
        <v>59</v>
      </c>
      <c r="AA372" t="s">
        <v>60</v>
      </c>
    </row>
    <row r="373" spans="1:27" x14ac:dyDescent="0.35">
      <c r="A373" t="s">
        <v>1</v>
      </c>
      <c r="B373" t="s">
        <v>2</v>
      </c>
      <c r="C373" t="s">
        <v>3</v>
      </c>
      <c r="D373" t="s">
        <v>4</v>
      </c>
      <c r="E373" t="s">
        <v>5</v>
      </c>
      <c r="F373" t="s">
        <v>6</v>
      </c>
      <c r="G373" t="s">
        <v>7</v>
      </c>
      <c r="H373" t="s">
        <v>8</v>
      </c>
      <c r="I373" t="s">
        <v>9</v>
      </c>
      <c r="J373" t="s">
        <v>10</v>
      </c>
      <c r="K373" t="s">
        <v>11</v>
      </c>
      <c r="L373" t="s">
        <v>12</v>
      </c>
      <c r="M373" t="s">
        <v>13</v>
      </c>
      <c r="N373" t="s">
        <v>14</v>
      </c>
      <c r="O373" t="s">
        <v>15</v>
      </c>
      <c r="P373" t="s">
        <v>16</v>
      </c>
      <c r="Q373" t="s">
        <v>17</v>
      </c>
      <c r="R373" t="s">
        <v>18</v>
      </c>
      <c r="S373" t="s">
        <v>19</v>
      </c>
      <c r="T373" t="s">
        <v>20</v>
      </c>
      <c r="U373" t="s">
        <v>21</v>
      </c>
      <c r="V373" t="s">
        <v>22</v>
      </c>
      <c r="W373" t="s">
        <v>23</v>
      </c>
      <c r="X373" t="s">
        <v>24</v>
      </c>
      <c r="Y373" t="s">
        <v>25</v>
      </c>
      <c r="Z373" t="s">
        <v>26</v>
      </c>
      <c r="AA373" t="s">
        <v>27</v>
      </c>
    </row>
    <row r="374" spans="1:27" x14ac:dyDescent="0.35">
      <c r="A374">
        <v>0.78500000000000003</v>
      </c>
      <c r="B374">
        <v>-0.318</v>
      </c>
      <c r="D374">
        <v>0.41399999999999998</v>
      </c>
      <c r="F374">
        <v>4.7060000000000004</v>
      </c>
      <c r="G374">
        <v>0.93700000000000006</v>
      </c>
      <c r="H374">
        <v>2.4550000000000001</v>
      </c>
      <c r="I374">
        <v>3.093</v>
      </c>
      <c r="K374">
        <v>-11.779422569999999</v>
      </c>
      <c r="L374">
        <v>10.967000000000001</v>
      </c>
      <c r="M374">
        <v>0</v>
      </c>
      <c r="Q374">
        <v>1.9690000000000001</v>
      </c>
      <c r="R374">
        <v>0.63400000000000001</v>
      </c>
      <c r="T374">
        <v>5.61</v>
      </c>
      <c r="W374">
        <v>-2.66</v>
      </c>
      <c r="X374">
        <v>7.7720000000000002</v>
      </c>
      <c r="Y374">
        <v>0.63561216700000001</v>
      </c>
      <c r="Z374">
        <v>0.49299999999999999</v>
      </c>
      <c r="AA374">
        <v>-2.7509999999999999</v>
      </c>
    </row>
    <row r="375" spans="1:27" x14ac:dyDescent="0.35">
      <c r="A375">
        <v>-1.579</v>
      </c>
      <c r="B375">
        <v>-2.153</v>
      </c>
      <c r="D375">
        <v>-2.7429999999999999</v>
      </c>
      <c r="F375">
        <v>2.3380000000000001</v>
      </c>
      <c r="G375">
        <v>9.7000000000000003E-2</v>
      </c>
      <c r="H375">
        <v>0.621</v>
      </c>
      <c r="I375">
        <v>0.61899999999999999</v>
      </c>
      <c r="K375">
        <v>-10.465960620000001</v>
      </c>
      <c r="L375">
        <v>11.032</v>
      </c>
      <c r="M375">
        <v>-3.194</v>
      </c>
      <c r="Q375">
        <v>-0.35199999999999998</v>
      </c>
      <c r="R375">
        <v>0.12</v>
      </c>
      <c r="T375">
        <v>5.0579999999999998</v>
      </c>
      <c r="W375">
        <v>-4.7380000000000004</v>
      </c>
      <c r="X375">
        <v>-0.86199999999999999</v>
      </c>
      <c r="Y375">
        <v>1.393678655</v>
      </c>
      <c r="Z375">
        <v>-1.341</v>
      </c>
      <c r="AA375">
        <v>-2.0449999999999999</v>
      </c>
    </row>
    <row r="376" spans="1:27" x14ac:dyDescent="0.35">
      <c r="A376">
        <v>-1.4750000000000001</v>
      </c>
      <c r="B376">
        <v>-3.149</v>
      </c>
      <c r="D376">
        <v>-1.76</v>
      </c>
      <c r="F376">
        <v>1.837</v>
      </c>
      <c r="G376">
        <v>0.54</v>
      </c>
      <c r="H376">
        <v>-2.0950000000000002</v>
      </c>
      <c r="I376">
        <v>-1.198</v>
      </c>
      <c r="K376">
        <v>-10.51982233</v>
      </c>
      <c r="L376">
        <v>10.891999999999999</v>
      </c>
      <c r="M376">
        <v>-4.6120000000000001</v>
      </c>
      <c r="Q376">
        <v>-2.444</v>
      </c>
      <c r="R376">
        <v>-1.7649999999999999</v>
      </c>
      <c r="T376">
        <v>3.8029999999999999</v>
      </c>
      <c r="W376">
        <v>-5.2009999999999996</v>
      </c>
      <c r="X376">
        <v>-1.454</v>
      </c>
      <c r="Y376">
        <v>-0.92109775900000002</v>
      </c>
      <c r="Z376">
        <v>-1.022</v>
      </c>
      <c r="AA376">
        <v>-6.5469999999999997</v>
      </c>
    </row>
    <row r="377" spans="1:27" x14ac:dyDescent="0.35">
      <c r="A377">
        <v>-0.502</v>
      </c>
      <c r="B377">
        <v>-4.4649999999999999</v>
      </c>
      <c r="D377">
        <v>-1.7929999999999999</v>
      </c>
      <c r="F377">
        <v>1.7789999999999999</v>
      </c>
      <c r="G377">
        <v>-0.24299999999999999</v>
      </c>
      <c r="H377">
        <v>-2.5840000000000001</v>
      </c>
      <c r="I377">
        <v>-2.7189999999999999</v>
      </c>
      <c r="K377">
        <v>-13.9784884</v>
      </c>
      <c r="L377">
        <v>9.8629999999999995</v>
      </c>
      <c r="M377">
        <v>-5.5069999999999997</v>
      </c>
      <c r="Q377">
        <v>-2.3889999999999998</v>
      </c>
      <c r="R377">
        <v>-2.1859999999999999</v>
      </c>
      <c r="T377">
        <v>1.3879999999999999</v>
      </c>
      <c r="W377">
        <v>-5.4029999999999996</v>
      </c>
      <c r="X377">
        <v>-1.35</v>
      </c>
      <c r="Y377">
        <v>-1.675037729</v>
      </c>
      <c r="Z377">
        <v>1.147</v>
      </c>
      <c r="AA377">
        <v>-5.1589999999999998</v>
      </c>
    </row>
    <row r="378" spans="1:27" x14ac:dyDescent="0.35">
      <c r="A378">
        <v>-2.3220000000000001</v>
      </c>
      <c r="B378">
        <v>-3.8959999999999999</v>
      </c>
      <c r="D378">
        <v>-0.30199999999999999</v>
      </c>
      <c r="F378">
        <v>1.8839999999999999</v>
      </c>
      <c r="G378">
        <v>-0.81499999999999995</v>
      </c>
      <c r="H378">
        <v>-1.996</v>
      </c>
      <c r="I378">
        <v>-1.298</v>
      </c>
      <c r="K378">
        <v>-12.197768780000001</v>
      </c>
      <c r="L378">
        <v>6.4640000000000004</v>
      </c>
      <c r="M378">
        <v>-4.47</v>
      </c>
      <c r="Q378">
        <v>-0.38800000000000001</v>
      </c>
      <c r="R378">
        <v>-1.0860000000000001</v>
      </c>
      <c r="T378">
        <v>-3.0169999999999999</v>
      </c>
      <c r="W378">
        <v>-5.6440000000000001</v>
      </c>
      <c r="X378">
        <v>0.53</v>
      </c>
      <c r="Y378">
        <v>-0.59081276500000002</v>
      </c>
      <c r="Z378">
        <v>0.67200000000000004</v>
      </c>
      <c r="AA378">
        <v>-1.4590000000000001</v>
      </c>
    </row>
    <row r="379" spans="1:27" x14ac:dyDescent="0.35">
      <c r="A379">
        <v>-2.0880000000000001</v>
      </c>
      <c r="B379">
        <v>-4.125</v>
      </c>
      <c r="D379">
        <v>1.1399999999999999</v>
      </c>
      <c r="F379">
        <v>2.0019999999999998</v>
      </c>
      <c r="G379">
        <v>-1.333</v>
      </c>
      <c r="H379">
        <v>-2.1720000000000002</v>
      </c>
      <c r="I379">
        <v>1.1990000000000001</v>
      </c>
      <c r="K379">
        <v>-11.49407969</v>
      </c>
      <c r="L379">
        <v>6.9</v>
      </c>
      <c r="M379">
        <v>-3.9849999999999999</v>
      </c>
      <c r="P379">
        <v>1.321</v>
      </c>
      <c r="Q379">
        <v>0.254</v>
      </c>
      <c r="R379">
        <v>1.3149999999999999</v>
      </c>
      <c r="T379">
        <v>-4.8710000000000004</v>
      </c>
      <c r="W379">
        <v>-5.423</v>
      </c>
      <c r="X379">
        <v>0.67</v>
      </c>
      <c r="Y379">
        <v>0.69774192599999996</v>
      </c>
      <c r="Z379">
        <v>1.577</v>
      </c>
      <c r="AA379">
        <v>-0.81799999999999995</v>
      </c>
    </row>
    <row r="380" spans="1:27" x14ac:dyDescent="0.35">
      <c r="A380">
        <v>-1.456</v>
      </c>
      <c r="B380">
        <v>-4.3250000000000002</v>
      </c>
      <c r="D380">
        <v>3.6869999999999998</v>
      </c>
      <c r="F380">
        <v>2.0859999999999999</v>
      </c>
      <c r="G380">
        <v>-1.629</v>
      </c>
      <c r="H380">
        <v>-2.29</v>
      </c>
      <c r="I380">
        <v>1.742</v>
      </c>
      <c r="K380">
        <v>-8.3097314900000008</v>
      </c>
      <c r="L380">
        <v>5.9589999999999996</v>
      </c>
      <c r="M380">
        <v>-3.488</v>
      </c>
      <c r="P380">
        <v>4.5069999999999997</v>
      </c>
      <c r="Q380">
        <v>-0.34399999999999997</v>
      </c>
      <c r="R380">
        <v>2.6480000000000001</v>
      </c>
      <c r="T380">
        <v>-5.3319999999999999</v>
      </c>
      <c r="W380">
        <v>-5.2990000000000004</v>
      </c>
      <c r="X380">
        <v>1.093</v>
      </c>
      <c r="Y380">
        <v>-6.4639492000000007E-2</v>
      </c>
      <c r="Z380">
        <v>1.08</v>
      </c>
      <c r="AA380">
        <v>-0.997</v>
      </c>
    </row>
    <row r="381" spans="1:27" x14ac:dyDescent="0.35">
      <c r="A381">
        <v>0.20200000000000001</v>
      </c>
      <c r="B381">
        <v>-4.1760000000000002</v>
      </c>
      <c r="D381">
        <v>1.9159999999999999</v>
      </c>
      <c r="F381">
        <v>4.8449999999999998</v>
      </c>
      <c r="G381">
        <v>-1.6870000000000001</v>
      </c>
      <c r="H381">
        <v>-3.4489999999999998</v>
      </c>
      <c r="I381">
        <v>-0.73599999999999999</v>
      </c>
      <c r="K381">
        <v>-2.925533535</v>
      </c>
      <c r="L381">
        <v>3.3679999999999999</v>
      </c>
      <c r="M381">
        <v>-2.6930000000000001</v>
      </c>
      <c r="P381">
        <v>2.66</v>
      </c>
      <c r="Q381">
        <v>-1.002</v>
      </c>
      <c r="R381">
        <v>3.5009999999999999</v>
      </c>
      <c r="T381">
        <v>-2.0289999999999999</v>
      </c>
      <c r="W381">
        <v>-2.7570000000000001</v>
      </c>
      <c r="X381">
        <v>1.744</v>
      </c>
      <c r="Y381">
        <v>-1.2399759239999999</v>
      </c>
      <c r="Z381">
        <v>2.7570000000000001</v>
      </c>
      <c r="AA381">
        <v>-0.89900000000000002</v>
      </c>
    </row>
    <row r="382" spans="1:27" x14ac:dyDescent="0.35">
      <c r="A382">
        <v>-1.3640000000000001</v>
      </c>
      <c r="B382">
        <v>-2.024</v>
      </c>
      <c r="D382">
        <v>0.125</v>
      </c>
      <c r="F382">
        <v>8.0120000000000005</v>
      </c>
      <c r="G382">
        <v>8.9999999999999993E-3</v>
      </c>
      <c r="H382">
        <v>-2.5640000000000001</v>
      </c>
      <c r="I382">
        <v>2.464</v>
      </c>
      <c r="K382">
        <v>-4.8928675229999996</v>
      </c>
      <c r="L382">
        <v>3.403</v>
      </c>
      <c r="M382">
        <v>-1.0309999999999999</v>
      </c>
      <c r="P382">
        <v>5.2009999999999996</v>
      </c>
      <c r="Q382">
        <v>-1.331</v>
      </c>
      <c r="R382">
        <v>0.435</v>
      </c>
      <c r="T382">
        <v>-0.86499999999999999</v>
      </c>
      <c r="W382">
        <v>-0.53600000000000003</v>
      </c>
      <c r="X382">
        <v>2.4540000000000002</v>
      </c>
      <c r="Y382">
        <v>-0.77199353400000004</v>
      </c>
      <c r="Z382">
        <v>3.427</v>
      </c>
      <c r="AA382">
        <v>7.1999999999999995E-2</v>
      </c>
    </row>
    <row r="383" spans="1:27" x14ac:dyDescent="0.35">
      <c r="A383">
        <v>-0.22</v>
      </c>
      <c r="B383">
        <v>-1.024</v>
      </c>
      <c r="D383">
        <v>-0.88500000000000001</v>
      </c>
      <c r="F383">
        <v>10.272</v>
      </c>
      <c r="G383">
        <v>1.716</v>
      </c>
      <c r="H383">
        <v>-1.5409999999999999</v>
      </c>
      <c r="I383">
        <v>5.0220000000000002</v>
      </c>
      <c r="K383">
        <v>-5.5323374699999999</v>
      </c>
      <c r="L383">
        <v>2.5880000000000001</v>
      </c>
      <c r="M383">
        <v>4.2000000000000003E-2</v>
      </c>
      <c r="P383">
        <v>9.2110000000000003</v>
      </c>
      <c r="Q383">
        <v>0.27200000000000002</v>
      </c>
      <c r="R383">
        <v>-1.4410000000000001</v>
      </c>
      <c r="T383">
        <v>1.5589999999999999</v>
      </c>
      <c r="W383">
        <v>1.504</v>
      </c>
      <c r="X383">
        <v>3.3359999999999999</v>
      </c>
      <c r="Y383">
        <v>1.0338517389999999</v>
      </c>
      <c r="Z383">
        <v>4.0170000000000003</v>
      </c>
      <c r="AA383">
        <v>0.68600000000000005</v>
      </c>
    </row>
    <row r="384" spans="1:27" x14ac:dyDescent="0.35">
      <c r="A384">
        <v>1.359</v>
      </c>
      <c r="B384">
        <v>-0.35599999999999998</v>
      </c>
      <c r="D384">
        <v>-1.1339999999999999</v>
      </c>
      <c r="F384">
        <v>7.6509999999999998</v>
      </c>
      <c r="G384">
        <v>2.077</v>
      </c>
      <c r="H384">
        <v>1.268</v>
      </c>
      <c r="I384">
        <v>3.3929999999999998</v>
      </c>
      <c r="K384">
        <v>-4.7923444130000004</v>
      </c>
      <c r="L384">
        <v>3.6640000000000001</v>
      </c>
      <c r="M384">
        <v>-0.155</v>
      </c>
      <c r="P384">
        <v>8.9190000000000005</v>
      </c>
      <c r="Q384">
        <v>1</v>
      </c>
      <c r="R384">
        <v>-0.97</v>
      </c>
      <c r="T384">
        <v>5.3250000000000002</v>
      </c>
      <c r="W384">
        <v>2.5049999999999999</v>
      </c>
      <c r="X384">
        <v>3.5110000000000001</v>
      </c>
      <c r="Y384">
        <v>2.765913684</v>
      </c>
      <c r="Z384">
        <v>2.2949999999999999</v>
      </c>
      <c r="AA384">
        <v>-0.40600000000000003</v>
      </c>
    </row>
    <row r="385" spans="1:27" x14ac:dyDescent="0.35">
      <c r="A385">
        <v>2.1840000000000002</v>
      </c>
      <c r="B385">
        <v>-0.83799999999999997</v>
      </c>
      <c r="D385">
        <v>-1.53</v>
      </c>
      <c r="F385">
        <v>-0.39700000000000002</v>
      </c>
      <c r="G385">
        <v>0.96799999999999997</v>
      </c>
      <c r="H385">
        <v>2.5739999999999998</v>
      </c>
      <c r="I385">
        <v>4.452</v>
      </c>
      <c r="K385">
        <v>-5.6508453210000003</v>
      </c>
      <c r="L385">
        <v>6.1340000000000003</v>
      </c>
      <c r="M385">
        <v>-0.878</v>
      </c>
      <c r="P385">
        <v>12.276</v>
      </c>
      <c r="Q385">
        <v>0.20899999999999999</v>
      </c>
      <c r="R385">
        <v>-1.615</v>
      </c>
      <c r="T385">
        <v>4.8650000000000002</v>
      </c>
      <c r="W385">
        <v>2.2679999999999998</v>
      </c>
      <c r="X385">
        <v>1.369</v>
      </c>
      <c r="Y385">
        <v>0.61732214799999996</v>
      </c>
      <c r="Z385">
        <v>-0.86099999999999999</v>
      </c>
      <c r="AA385">
        <v>-2.8919999999999999</v>
      </c>
    </row>
    <row r="386" spans="1:27" x14ac:dyDescent="0.35">
      <c r="A386">
        <v>1.546</v>
      </c>
      <c r="B386">
        <v>-1.514</v>
      </c>
      <c r="D386">
        <v>-1.5269999999999999</v>
      </c>
      <c r="F386">
        <v>-5.1029999999999998</v>
      </c>
      <c r="G386">
        <v>0.41099999999999998</v>
      </c>
      <c r="H386">
        <v>2.5449999999999999</v>
      </c>
      <c r="I386">
        <v>3.617</v>
      </c>
      <c r="K386">
        <v>-8.5431022690000002</v>
      </c>
      <c r="L386">
        <v>2.8759999999999999</v>
      </c>
      <c r="M386">
        <v>-1.994</v>
      </c>
      <c r="P386">
        <v>8.6850000000000005</v>
      </c>
      <c r="Q386">
        <v>-0.70899999999999996</v>
      </c>
      <c r="R386">
        <v>-1.524</v>
      </c>
      <c r="T386">
        <v>4.3689999999999998</v>
      </c>
      <c r="W386">
        <v>0.42699999999999999</v>
      </c>
      <c r="X386">
        <v>-1.7150000000000001</v>
      </c>
      <c r="Y386">
        <v>-0.19341262300000001</v>
      </c>
      <c r="Z386">
        <v>-2.2749999999999999</v>
      </c>
      <c r="AA386">
        <v>-2.0190000000000001</v>
      </c>
    </row>
    <row r="387" spans="1:27" x14ac:dyDescent="0.35">
      <c r="A387">
        <v>-0.56699999999999995</v>
      </c>
      <c r="B387">
        <v>-4.4130000000000003</v>
      </c>
      <c r="D387">
        <v>-3.577</v>
      </c>
      <c r="F387">
        <v>-7.1239999999999997</v>
      </c>
      <c r="G387">
        <v>-2.0419999999999998</v>
      </c>
      <c r="H387">
        <v>-0.66100000000000003</v>
      </c>
      <c r="I387">
        <v>0.622</v>
      </c>
      <c r="K387">
        <v>-7.8398302610000004</v>
      </c>
      <c r="L387">
        <v>1.0549999999999999</v>
      </c>
      <c r="M387">
        <v>-4.2539999999999996</v>
      </c>
      <c r="P387">
        <v>7.8360000000000003</v>
      </c>
      <c r="Q387">
        <v>-1.64</v>
      </c>
      <c r="R387">
        <v>-1.506</v>
      </c>
      <c r="T387">
        <v>0.21199999999999999</v>
      </c>
      <c r="U387">
        <v>2.6720000000000002</v>
      </c>
      <c r="W387">
        <v>-3.4569999999999999</v>
      </c>
      <c r="X387">
        <v>-5.1529999999999996</v>
      </c>
      <c r="Y387">
        <v>-0.81406266900000002</v>
      </c>
      <c r="Z387">
        <v>-2.0960000000000001</v>
      </c>
      <c r="AA387">
        <v>-1.9259999999999999</v>
      </c>
    </row>
    <row r="388" spans="1:27" x14ac:dyDescent="0.35">
      <c r="A388">
        <v>-0.78500000000000003</v>
      </c>
      <c r="B388">
        <v>-3.5609999999999999</v>
      </c>
      <c r="D388">
        <v>-0.88800000000000001</v>
      </c>
      <c r="F388">
        <v>-5.2229999999999999</v>
      </c>
      <c r="G388">
        <v>-1.6779999999999999</v>
      </c>
      <c r="H388">
        <v>-0.32600000000000001</v>
      </c>
      <c r="I388">
        <v>0.69799999999999995</v>
      </c>
      <c r="K388">
        <v>-6.2056962389999999</v>
      </c>
      <c r="L388">
        <v>-1.841</v>
      </c>
      <c r="M388">
        <v>-3.7690000000000001</v>
      </c>
      <c r="P388">
        <v>6.7009999999999996</v>
      </c>
      <c r="Q388">
        <v>-1.59</v>
      </c>
      <c r="R388">
        <v>-0.93200000000000005</v>
      </c>
      <c r="T388">
        <v>-1.54</v>
      </c>
      <c r="U388">
        <v>2.7749999999999999</v>
      </c>
      <c r="W388">
        <v>-3.7069999999999999</v>
      </c>
      <c r="X388">
        <v>-3.7250000000000001</v>
      </c>
      <c r="Y388">
        <v>-0.109924281</v>
      </c>
      <c r="Z388">
        <v>-1.327</v>
      </c>
      <c r="AA388">
        <v>-0.71699999999999997</v>
      </c>
    </row>
    <row r="389" spans="1:27" x14ac:dyDescent="0.35">
      <c r="A389">
        <v>-0.73099999999999998</v>
      </c>
      <c r="B389">
        <v>-0.78200000000000003</v>
      </c>
      <c r="C389">
        <v>3.5483722979999999</v>
      </c>
      <c r="D389">
        <v>-0.433</v>
      </c>
      <c r="E389">
        <v>-0.38400000000000001</v>
      </c>
      <c r="F389">
        <v>-3.6629999999999998</v>
      </c>
      <c r="G389">
        <v>-1.4730000000000001</v>
      </c>
      <c r="H389">
        <v>-0.70499999999999996</v>
      </c>
      <c r="I389">
        <v>0.5</v>
      </c>
      <c r="J389">
        <v>3.038542713</v>
      </c>
      <c r="K389">
        <v>-8.07043073</v>
      </c>
      <c r="L389">
        <v>-6.7439999999999998</v>
      </c>
      <c r="M389">
        <v>-2.6160000000000001</v>
      </c>
      <c r="N389">
        <v>1.01129129</v>
      </c>
      <c r="O389">
        <v>-3.297491188</v>
      </c>
      <c r="P389">
        <v>3.1760000000000002</v>
      </c>
      <c r="Q389">
        <v>-1.87</v>
      </c>
      <c r="R389">
        <v>-0.82599999999999996</v>
      </c>
      <c r="S389">
        <v>4.5396783230000004</v>
      </c>
      <c r="T389">
        <v>-2.387</v>
      </c>
      <c r="U389">
        <v>3.2919999999999998</v>
      </c>
      <c r="V389">
        <v>-2.617</v>
      </c>
      <c r="W389">
        <v>-2.2789999999999999</v>
      </c>
      <c r="X389">
        <v>-1.6319999999999999</v>
      </c>
      <c r="Y389">
        <v>-0.39361394999999999</v>
      </c>
      <c r="Z389">
        <v>-1.9359999999999999</v>
      </c>
      <c r="AA389">
        <v>-0.97099999999999997</v>
      </c>
    </row>
    <row r="390" spans="1:27" x14ac:dyDescent="0.35">
      <c r="A390">
        <v>-0.67600000000000005</v>
      </c>
      <c r="B390">
        <v>-1.613</v>
      </c>
      <c r="C390">
        <v>4.2029900500000004</v>
      </c>
      <c r="D390">
        <v>-0.123</v>
      </c>
      <c r="E390">
        <v>-1.575</v>
      </c>
      <c r="F390">
        <v>-3.097</v>
      </c>
      <c r="G390">
        <v>-2.1789999999999998</v>
      </c>
      <c r="H390">
        <v>-1.2889999999999999</v>
      </c>
      <c r="I390">
        <v>0.42499999999999999</v>
      </c>
      <c r="J390">
        <v>-1.0805800480000001</v>
      </c>
      <c r="K390">
        <v>-7.1293965369999999</v>
      </c>
      <c r="L390">
        <v>-4.3099999999999996</v>
      </c>
      <c r="M390">
        <v>-2.9969999999999999</v>
      </c>
      <c r="N390">
        <v>-2.5428817760000002</v>
      </c>
      <c r="O390">
        <v>-2.886298236</v>
      </c>
      <c r="P390">
        <v>-1.347</v>
      </c>
      <c r="Q390">
        <v>-1.51</v>
      </c>
      <c r="R390">
        <v>-0.28199999999999997</v>
      </c>
      <c r="S390">
        <v>3.394976175</v>
      </c>
      <c r="T390">
        <v>-1.5580000000000001</v>
      </c>
      <c r="U390">
        <v>2.3620000000000001</v>
      </c>
      <c r="V390">
        <v>-2.831</v>
      </c>
      <c r="W390">
        <v>-3.867</v>
      </c>
      <c r="X390">
        <v>-2.2250000000000001</v>
      </c>
      <c r="Y390">
        <v>-1.1700131810000001</v>
      </c>
      <c r="Z390">
        <v>-2.5670000000000002</v>
      </c>
      <c r="AA390">
        <v>-0.498</v>
      </c>
    </row>
    <row r="391" spans="1:27" x14ac:dyDescent="0.35">
      <c r="A391">
        <v>-0.38500000000000001</v>
      </c>
      <c r="B391">
        <v>-0.27900000000000003</v>
      </c>
      <c r="C391">
        <v>1.1105319810000001</v>
      </c>
      <c r="D391">
        <v>0.50900000000000001</v>
      </c>
      <c r="E391">
        <v>4.2610000000000001</v>
      </c>
      <c r="F391">
        <v>-0.48399999999999999</v>
      </c>
      <c r="G391">
        <v>-2.1259999999999999</v>
      </c>
      <c r="H391">
        <v>-0.97599999999999998</v>
      </c>
      <c r="I391">
        <v>1.486</v>
      </c>
      <c r="J391">
        <v>-1.9953398840000001</v>
      </c>
      <c r="K391">
        <v>-5.2561296960000004</v>
      </c>
      <c r="L391">
        <v>-2.242</v>
      </c>
      <c r="M391">
        <v>-2.8959999999999999</v>
      </c>
      <c r="N391">
        <v>0.74343524299999997</v>
      </c>
      <c r="O391">
        <v>-0.35937465099999999</v>
      </c>
      <c r="P391">
        <v>-1.5609999999999999</v>
      </c>
      <c r="Q391">
        <v>-0.51</v>
      </c>
      <c r="R391">
        <v>1.119</v>
      </c>
      <c r="S391">
        <v>4.0435384000000001</v>
      </c>
      <c r="T391" t="s">
        <v>71</v>
      </c>
      <c r="U391">
        <v>6.5289999999999999</v>
      </c>
      <c r="V391">
        <v>-1.69</v>
      </c>
      <c r="W391">
        <v>-2.9359999999999999</v>
      </c>
      <c r="X391">
        <v>-1.6930000000000001</v>
      </c>
      <c r="Y391">
        <v>-0.65051153799999994</v>
      </c>
      <c r="Z391">
        <v>-1.0409999999999999</v>
      </c>
      <c r="AA391">
        <v>0.317</v>
      </c>
    </row>
    <row r="392" spans="1:27" x14ac:dyDescent="0.35">
      <c r="A392">
        <v>0.61699999999999999</v>
      </c>
      <c r="B392">
        <v>-0.69599999999999995</v>
      </c>
      <c r="C392">
        <v>-1.7162469950000001</v>
      </c>
      <c r="D392">
        <v>0.23899999999999999</v>
      </c>
      <c r="E392">
        <v>1.7829999999999999</v>
      </c>
      <c r="F392">
        <v>1.024</v>
      </c>
      <c r="G392">
        <v>-1.008</v>
      </c>
      <c r="H392">
        <v>-0.54300000000000004</v>
      </c>
      <c r="I392">
        <v>1.8</v>
      </c>
      <c r="J392">
        <v>-2.0797187689999999</v>
      </c>
      <c r="K392">
        <v>-3.1912327039999999</v>
      </c>
      <c r="L392">
        <v>0.23300000000000001</v>
      </c>
      <c r="M392">
        <v>-2.7450000000000001</v>
      </c>
      <c r="N392">
        <v>1.0063151690000001</v>
      </c>
      <c r="O392">
        <v>1.092339427</v>
      </c>
      <c r="P392">
        <v>-1.347</v>
      </c>
      <c r="Q392">
        <v>0.71</v>
      </c>
      <c r="R392">
        <v>1.532</v>
      </c>
      <c r="S392">
        <v>3.3552665199999998</v>
      </c>
      <c r="T392">
        <v>1.9039999999999999</v>
      </c>
      <c r="U392">
        <v>4.5650000000000004</v>
      </c>
      <c r="V392">
        <v>-1.0820000000000001</v>
      </c>
      <c r="W392">
        <v>-1.66</v>
      </c>
      <c r="X392">
        <v>-0.57899999999999996</v>
      </c>
      <c r="Y392">
        <v>0.21912221100000001</v>
      </c>
      <c r="Z392">
        <v>-0.86199999999999999</v>
      </c>
      <c r="AA392">
        <v>0.93200000000000005</v>
      </c>
    </row>
    <row r="393" spans="1:27" x14ac:dyDescent="0.35">
      <c r="A393">
        <v>1.105</v>
      </c>
      <c r="B393">
        <v>0.34499999999999997</v>
      </c>
      <c r="C393">
        <v>-2.8198065849999998</v>
      </c>
      <c r="D393">
        <v>0.83</v>
      </c>
      <c r="E393">
        <v>-3.6709999999999998</v>
      </c>
      <c r="F393">
        <v>1.4490000000000001</v>
      </c>
      <c r="G393">
        <v>-0.191</v>
      </c>
      <c r="H393">
        <v>-9.6000000000000002E-2</v>
      </c>
      <c r="I393">
        <v>1.01</v>
      </c>
      <c r="J393">
        <v>-2.8404923759999998</v>
      </c>
      <c r="K393">
        <v>-5.2132009750000003</v>
      </c>
      <c r="L393">
        <v>0.45800000000000002</v>
      </c>
      <c r="M393">
        <v>-2.7389999999999999</v>
      </c>
      <c r="N393">
        <v>-1.102888117</v>
      </c>
      <c r="O393">
        <v>-4.6362363479999997</v>
      </c>
      <c r="P393">
        <v>0.78100000000000003</v>
      </c>
      <c r="Q393">
        <v>2.27</v>
      </c>
      <c r="R393">
        <v>0.88600000000000001</v>
      </c>
      <c r="S393">
        <v>2.9044005620000002</v>
      </c>
      <c r="T393">
        <v>2.9769999999999999</v>
      </c>
      <c r="U393">
        <v>0.191</v>
      </c>
      <c r="V393">
        <v>-4.7729999999999997</v>
      </c>
      <c r="W393">
        <v>-0.63</v>
      </c>
      <c r="X393">
        <v>0.27</v>
      </c>
      <c r="Y393">
        <v>-0.27545853399999998</v>
      </c>
      <c r="Z393">
        <v>-0.875</v>
      </c>
      <c r="AA393">
        <v>1.7809999999999999</v>
      </c>
    </row>
    <row r="394" spans="1:27" x14ac:dyDescent="0.35">
      <c r="A394">
        <v>1.6879999999999999</v>
      </c>
      <c r="B394">
        <v>1.583</v>
      </c>
      <c r="C394">
        <v>-1.6803027349999999</v>
      </c>
      <c r="D394">
        <v>2.3650000000000002</v>
      </c>
      <c r="E394">
        <v>0.13600000000000001</v>
      </c>
      <c r="F394">
        <v>3.2469999999999999</v>
      </c>
      <c r="G394">
        <v>1.4870000000000001</v>
      </c>
      <c r="H394">
        <v>1.272</v>
      </c>
      <c r="I394">
        <v>0.55300000000000005</v>
      </c>
      <c r="J394">
        <v>-2.158739626</v>
      </c>
      <c r="K394">
        <v>-5.8388035929999997</v>
      </c>
      <c r="L394">
        <v>2.907</v>
      </c>
      <c r="M394">
        <v>-0.59</v>
      </c>
      <c r="N394">
        <v>-1.500787418</v>
      </c>
      <c r="O394">
        <v>-5.8165095750000004</v>
      </c>
      <c r="P394">
        <v>3.4540000000000002</v>
      </c>
      <c r="Q394">
        <v>3.27</v>
      </c>
      <c r="R394">
        <v>1.0389999999999999</v>
      </c>
      <c r="S394">
        <v>3.641143128</v>
      </c>
      <c r="T394">
        <v>4.0979999999999999</v>
      </c>
      <c r="U394">
        <v>-2.218</v>
      </c>
      <c r="V394">
        <v>-5.3150000000000004</v>
      </c>
      <c r="W394">
        <v>0.49299999999999999</v>
      </c>
      <c r="X394">
        <v>2.3170000000000002</v>
      </c>
      <c r="Y394">
        <v>1.7344937520000001</v>
      </c>
      <c r="Z394">
        <v>0.45900000000000002</v>
      </c>
      <c r="AA394">
        <v>2.0579999999999998</v>
      </c>
    </row>
    <row r="395" spans="1:27" x14ac:dyDescent="0.35">
      <c r="A395">
        <v>0.76800000000000002</v>
      </c>
      <c r="B395">
        <v>0.40799999999999997</v>
      </c>
      <c r="C395">
        <v>-1.6704150069999999</v>
      </c>
      <c r="D395">
        <v>1.21</v>
      </c>
      <c r="E395">
        <v>-0.16300000000000001</v>
      </c>
      <c r="F395">
        <v>2.1440000000000001</v>
      </c>
      <c r="G395">
        <v>1.2450000000000001</v>
      </c>
      <c r="H395">
        <v>1.5449999999999999</v>
      </c>
      <c r="I395">
        <v>0.27900000000000003</v>
      </c>
      <c r="J395">
        <v>-1.695862725</v>
      </c>
      <c r="K395">
        <v>-6.2940043880000003</v>
      </c>
      <c r="L395">
        <v>1.8580000000000001</v>
      </c>
      <c r="M395">
        <v>-8.9999999999999993E-3</v>
      </c>
      <c r="N395">
        <v>-2.85550894</v>
      </c>
      <c r="O395">
        <v>-5.1475354470000001</v>
      </c>
      <c r="P395">
        <v>1.93</v>
      </c>
      <c r="Q395">
        <v>2.82</v>
      </c>
      <c r="R395">
        <v>0.30199999999999999</v>
      </c>
      <c r="S395">
        <v>0.846311908</v>
      </c>
      <c r="T395">
        <v>3.5739999999999998</v>
      </c>
      <c r="U395">
        <v>-3.0579999999999998</v>
      </c>
      <c r="V395">
        <v>-6.46</v>
      </c>
      <c r="W395">
        <v>1.385</v>
      </c>
      <c r="X395">
        <v>0.93899999999999995</v>
      </c>
      <c r="Y395">
        <v>1.5937203280000001</v>
      </c>
      <c r="Z395">
        <v>0.25900000000000001</v>
      </c>
      <c r="AA395">
        <v>-0.53800000000000003</v>
      </c>
    </row>
    <row r="396" spans="1:27" x14ac:dyDescent="0.35">
      <c r="A396">
        <v>0.27600000000000002</v>
      </c>
      <c r="B396">
        <v>-0.13800000000000001</v>
      </c>
      <c r="C396">
        <v>-3.2022130450000001</v>
      </c>
      <c r="D396">
        <v>-0.111</v>
      </c>
      <c r="E396">
        <v>-0.70199999999999996</v>
      </c>
      <c r="F396">
        <v>0.53800000000000003</v>
      </c>
      <c r="G396">
        <v>0.437</v>
      </c>
      <c r="H396">
        <v>0.32500000000000001</v>
      </c>
      <c r="I396">
        <v>-0.127</v>
      </c>
      <c r="J396">
        <v>-0.38377234700000001</v>
      </c>
      <c r="K396">
        <v>-8.1600858209999991</v>
      </c>
      <c r="L396">
        <v>0.78500000000000003</v>
      </c>
      <c r="M396">
        <v>-0.86199999999999999</v>
      </c>
      <c r="N396">
        <v>-2.1693588510000001</v>
      </c>
      <c r="O396">
        <v>-4.6432594790000001</v>
      </c>
      <c r="P396">
        <v>0.82599999999999996</v>
      </c>
      <c r="Q396">
        <v>0.67</v>
      </c>
      <c r="R396">
        <v>-0.61499999999999999</v>
      </c>
      <c r="S396">
        <v>-1.5437256800000001</v>
      </c>
      <c r="T396">
        <v>2.2189999999999999</v>
      </c>
      <c r="U396">
        <v>-2.8490000000000002</v>
      </c>
      <c r="V396">
        <v>-5.1950000000000003</v>
      </c>
      <c r="W396">
        <v>1.3660000000000001</v>
      </c>
      <c r="X396">
        <v>0.129</v>
      </c>
      <c r="Y396">
        <v>-3.4324344999999999E-2</v>
      </c>
      <c r="Z396">
        <v>-0.55200000000000005</v>
      </c>
      <c r="AA396">
        <v>-2.1150000000000002</v>
      </c>
    </row>
    <row r="397" spans="1:27" x14ac:dyDescent="0.35">
      <c r="A397">
        <v>-1.202</v>
      </c>
      <c r="B397">
        <v>-1.2669999999999999</v>
      </c>
      <c r="C397">
        <v>-2.9352892970000002</v>
      </c>
      <c r="D397">
        <v>-1.325</v>
      </c>
      <c r="E397">
        <v>-0.97899999999999998</v>
      </c>
      <c r="F397">
        <v>-0.504</v>
      </c>
      <c r="G397">
        <v>-0.59099999999999997</v>
      </c>
      <c r="H397">
        <v>-1.41</v>
      </c>
      <c r="I397">
        <v>0.58899999999999997</v>
      </c>
      <c r="J397">
        <v>0.58185293900000001</v>
      </c>
      <c r="K397">
        <v>-7.57923744</v>
      </c>
      <c r="L397">
        <v>1.2390000000000001</v>
      </c>
      <c r="M397">
        <v>-1.655</v>
      </c>
      <c r="N397">
        <v>-0.160871767</v>
      </c>
      <c r="O397">
        <v>-1.239528838</v>
      </c>
      <c r="P397">
        <v>-0.59599999999999997</v>
      </c>
      <c r="Q397">
        <v>-1.25</v>
      </c>
      <c r="R397">
        <v>-1.952</v>
      </c>
      <c r="S397">
        <v>-1.2753691570000001</v>
      </c>
      <c r="T397">
        <v>-0.47499999999999998</v>
      </c>
      <c r="U397">
        <v>-1.82</v>
      </c>
      <c r="V397">
        <v>-4.0609999999999999</v>
      </c>
      <c r="W397">
        <v>1.5389999999999999</v>
      </c>
      <c r="X397">
        <v>-0.27100000000000002</v>
      </c>
      <c r="Y397">
        <v>-1.762726944</v>
      </c>
      <c r="Z397">
        <v>8.5999999999999993E-2</v>
      </c>
      <c r="AA397">
        <v>-2.383</v>
      </c>
    </row>
    <row r="398" spans="1:27" x14ac:dyDescent="0.35">
      <c r="A398">
        <v>-0.75900000000000001</v>
      </c>
      <c r="B398">
        <v>-4.3999999999999997E-2</v>
      </c>
      <c r="C398">
        <v>-1.596421914</v>
      </c>
      <c r="D398">
        <v>-0.192</v>
      </c>
      <c r="E398">
        <v>-1.3160000000000001</v>
      </c>
      <c r="F398">
        <v>0.623</v>
      </c>
      <c r="G398">
        <v>1.2999999999999999E-2</v>
      </c>
      <c r="H398">
        <v>-1.3360000000000001</v>
      </c>
      <c r="I398">
        <v>1.4690000000000001</v>
      </c>
      <c r="J398">
        <v>2.8109102799999999</v>
      </c>
      <c r="K398">
        <v>-1.8573815979999999</v>
      </c>
      <c r="L398">
        <v>0.81100000000000005</v>
      </c>
      <c r="M398">
        <v>-1.1970000000000001</v>
      </c>
      <c r="N398">
        <v>-0.17700297800000001</v>
      </c>
      <c r="O398">
        <v>-6.5717352000000007E-2</v>
      </c>
      <c r="P398">
        <v>-0.20300000000000001</v>
      </c>
      <c r="Q398">
        <v>-1.3</v>
      </c>
      <c r="R398">
        <v>-0.48499999999999999</v>
      </c>
      <c r="S398">
        <v>-0.17649263000000001</v>
      </c>
      <c r="T398">
        <v>-0.13400000000000001</v>
      </c>
      <c r="U398">
        <v>-1.488</v>
      </c>
      <c r="V398">
        <v>-1.897</v>
      </c>
      <c r="W398">
        <v>1.948</v>
      </c>
      <c r="X398">
        <v>0.84299999999999997</v>
      </c>
      <c r="Y398">
        <v>-1.3602662029999999</v>
      </c>
      <c r="Z398">
        <v>0.17199999999999999</v>
      </c>
      <c r="AA398">
        <v>-1.468</v>
      </c>
    </row>
    <row r="399" spans="1:27" x14ac:dyDescent="0.35">
      <c r="A399">
        <v>-0.52200000000000002</v>
      </c>
      <c r="B399">
        <v>8.5999999999999993E-2</v>
      </c>
      <c r="C399">
        <v>1.4324110590000001</v>
      </c>
      <c r="D399">
        <v>0.78300000000000003</v>
      </c>
      <c r="E399">
        <v>1.2290000000000001</v>
      </c>
      <c r="F399">
        <v>0.89600000000000002</v>
      </c>
      <c r="G399">
        <v>1.4E-2</v>
      </c>
      <c r="H399">
        <v>-1.8360000000000001</v>
      </c>
      <c r="I399">
        <v>-0.61899999999999999</v>
      </c>
      <c r="J399">
        <v>4.7829049159999997</v>
      </c>
      <c r="K399">
        <v>-0.96388446000000005</v>
      </c>
      <c r="L399">
        <v>2.512</v>
      </c>
      <c r="M399">
        <v>-0.93700000000000006</v>
      </c>
      <c r="N399">
        <v>1.4925986069999999</v>
      </c>
      <c r="O399">
        <v>2.7110169270000002</v>
      </c>
      <c r="P399">
        <v>-1.23</v>
      </c>
      <c r="Q399">
        <v>-1.012</v>
      </c>
      <c r="R399">
        <v>0.32700000000000001</v>
      </c>
      <c r="S399">
        <v>-1.0220362510000001</v>
      </c>
      <c r="T399">
        <v>-0.64800000000000002</v>
      </c>
      <c r="U399">
        <v>-0.32400000000000001</v>
      </c>
      <c r="V399">
        <v>-9.7000000000000003E-2</v>
      </c>
      <c r="W399">
        <v>2.899</v>
      </c>
      <c r="X399">
        <v>0.85099999999999998</v>
      </c>
      <c r="Y399">
        <v>-1.047979698</v>
      </c>
      <c r="Z399">
        <v>0.79</v>
      </c>
      <c r="AA399">
        <v>-0.71599999999999997</v>
      </c>
    </row>
    <row r="400" spans="1:27" x14ac:dyDescent="0.35">
      <c r="A400">
        <v>0.93500000000000005</v>
      </c>
      <c r="B400">
        <v>0.56499999999999995</v>
      </c>
      <c r="C400">
        <v>4.819271906</v>
      </c>
      <c r="D400">
        <v>3.5419999999999998</v>
      </c>
      <c r="E400">
        <v>4.6230000000000002</v>
      </c>
      <c r="F400">
        <v>2.7850000000000001</v>
      </c>
      <c r="G400">
        <v>1.018</v>
      </c>
      <c r="H400">
        <v>0.38900000000000001</v>
      </c>
      <c r="I400">
        <v>2.1190000000000002</v>
      </c>
      <c r="J400">
        <v>6.870765359</v>
      </c>
      <c r="K400">
        <v>0.72699471800000004</v>
      </c>
      <c r="L400">
        <v>4.4139999999999997</v>
      </c>
      <c r="M400">
        <v>0.35</v>
      </c>
      <c r="N400">
        <v>5.4244178270000001</v>
      </c>
      <c r="O400">
        <v>5.827371222</v>
      </c>
      <c r="P400">
        <v>1.3979999999999999</v>
      </c>
      <c r="Q400">
        <v>0.30299999999999999</v>
      </c>
      <c r="R400">
        <v>1.4690000000000001</v>
      </c>
      <c r="S400">
        <v>0.28328181099999999</v>
      </c>
      <c r="T400">
        <v>-0.192</v>
      </c>
      <c r="U400">
        <v>2.0270000000000001</v>
      </c>
      <c r="V400">
        <v>2.8820000000000001</v>
      </c>
      <c r="W400">
        <v>4.0789999999999997</v>
      </c>
      <c r="X400">
        <v>3.2530000000000001</v>
      </c>
      <c r="Y400">
        <v>0.34588805299999997</v>
      </c>
      <c r="Z400">
        <v>1.38</v>
      </c>
      <c r="AA400">
        <v>-0.41399999999999998</v>
      </c>
    </row>
    <row r="401" spans="1:27" x14ac:dyDescent="0.35">
      <c r="A401">
        <v>2.6110000000000002</v>
      </c>
      <c r="B401">
        <v>2.3530000000000002</v>
      </c>
      <c r="C401">
        <v>7.1396240439999996</v>
      </c>
      <c r="D401">
        <v>3.581</v>
      </c>
      <c r="E401">
        <v>8.1880000000000006</v>
      </c>
      <c r="F401">
        <v>6.173</v>
      </c>
      <c r="G401">
        <v>2.0030000000000001</v>
      </c>
      <c r="H401">
        <v>2.33</v>
      </c>
      <c r="I401">
        <v>3.101</v>
      </c>
      <c r="J401">
        <v>5.5578073400000001</v>
      </c>
      <c r="K401">
        <v>5.8741506320000001</v>
      </c>
      <c r="L401">
        <v>5.6459999999999999</v>
      </c>
      <c r="M401">
        <v>1.365</v>
      </c>
      <c r="N401">
        <v>7.5905009200000002</v>
      </c>
      <c r="O401">
        <v>13.44211786</v>
      </c>
      <c r="P401">
        <v>6.45</v>
      </c>
      <c r="Q401">
        <v>1.9990000000000001</v>
      </c>
      <c r="R401">
        <v>3.423</v>
      </c>
      <c r="S401">
        <v>2.0461534929999998</v>
      </c>
      <c r="T401">
        <v>1.264</v>
      </c>
      <c r="U401">
        <v>6.5350000000000001</v>
      </c>
      <c r="V401">
        <v>7.1669999999999998</v>
      </c>
      <c r="W401">
        <v>4.8250000000000002</v>
      </c>
      <c r="X401">
        <v>4.4969999999999999</v>
      </c>
      <c r="Y401">
        <v>1.688921353</v>
      </c>
      <c r="Z401">
        <v>2.552</v>
      </c>
      <c r="AA401">
        <v>-0.69599999999999995</v>
      </c>
    </row>
    <row r="402" spans="1:27" x14ac:dyDescent="0.35">
      <c r="A402">
        <v>2.7309999999999999</v>
      </c>
      <c r="B402">
        <v>1.381</v>
      </c>
      <c r="C402">
        <v>6.8893028550000004</v>
      </c>
      <c r="D402">
        <v>2.383</v>
      </c>
      <c r="E402">
        <v>2.5139999999999998</v>
      </c>
      <c r="F402">
        <v>5.444</v>
      </c>
      <c r="G402">
        <v>1.097</v>
      </c>
      <c r="H402">
        <v>2.4470000000000001</v>
      </c>
      <c r="I402">
        <v>1.4059999999999999</v>
      </c>
      <c r="J402">
        <v>5.3309234080000003</v>
      </c>
      <c r="K402">
        <v>6.7175960239999997</v>
      </c>
      <c r="L402">
        <v>2.4129999999999998</v>
      </c>
      <c r="M402">
        <v>0.28799999999999998</v>
      </c>
      <c r="N402">
        <v>1.6898164019999999</v>
      </c>
      <c r="O402">
        <v>12.93930494</v>
      </c>
      <c r="P402">
        <v>3.3740000000000001</v>
      </c>
      <c r="Q402">
        <v>2.6419999999999999</v>
      </c>
      <c r="R402">
        <v>2.4319999999999999</v>
      </c>
      <c r="S402">
        <v>1.096489708</v>
      </c>
      <c r="T402">
        <v>0.71199999999999997</v>
      </c>
      <c r="U402">
        <v>6.9509999999999996</v>
      </c>
      <c r="V402">
        <v>8.5719999999999992</v>
      </c>
      <c r="W402">
        <v>3.2719999999999998</v>
      </c>
      <c r="X402">
        <v>1.794</v>
      </c>
      <c r="Y402">
        <v>2.275598682</v>
      </c>
      <c r="Z402">
        <v>1.173</v>
      </c>
      <c r="AA402">
        <v>-2.734</v>
      </c>
    </row>
    <row r="403" spans="1:27" x14ac:dyDescent="0.35">
      <c r="A403">
        <v>-1.2949999999999999</v>
      </c>
      <c r="B403">
        <v>-1.798</v>
      </c>
      <c r="C403">
        <v>-0.40285855500000001</v>
      </c>
      <c r="D403">
        <v>-3.09</v>
      </c>
      <c r="E403">
        <v>-9.5259999999999998</v>
      </c>
      <c r="F403">
        <v>-3.7959999999999998</v>
      </c>
      <c r="G403">
        <v>-2.508</v>
      </c>
      <c r="H403">
        <v>-3.87</v>
      </c>
      <c r="I403">
        <v>-3.1080000000000001</v>
      </c>
      <c r="J403">
        <v>-2.6439402439999999</v>
      </c>
      <c r="K403">
        <v>-1.404747333</v>
      </c>
      <c r="L403">
        <v>-3.7789999999999999</v>
      </c>
      <c r="M403">
        <v>-4.734</v>
      </c>
      <c r="N403">
        <v>-9.2995126789999993</v>
      </c>
      <c r="O403">
        <v>-6.2928132870000004</v>
      </c>
      <c r="P403">
        <v>-2.3359999999999999</v>
      </c>
      <c r="Q403">
        <v>-1.7749999999999999</v>
      </c>
      <c r="R403">
        <v>-1.0820000000000001</v>
      </c>
      <c r="S403">
        <v>-0.42617459600000002</v>
      </c>
      <c r="T403">
        <v>-2.9820000000000002</v>
      </c>
      <c r="U403">
        <v>-3.1949999999999998</v>
      </c>
      <c r="V403">
        <v>-0.72</v>
      </c>
      <c r="W403">
        <v>-2.1259999999999999</v>
      </c>
      <c r="X403">
        <v>-4.4889999999999999</v>
      </c>
      <c r="Y403">
        <v>-1.7335879999999999</v>
      </c>
      <c r="Z403">
        <v>-4.4400000000000004</v>
      </c>
      <c r="AA403">
        <v>-7.2359999999999998</v>
      </c>
    </row>
    <row r="404" spans="1:27" x14ac:dyDescent="0.35">
      <c r="A404">
        <v>-0.67200000000000004</v>
      </c>
      <c r="B404">
        <v>-0.251</v>
      </c>
      <c r="C404">
        <v>-3.5270274999999997E-2</v>
      </c>
      <c r="D404">
        <v>-1.8069999999999999</v>
      </c>
      <c r="E404">
        <v>-5.23</v>
      </c>
      <c r="F404">
        <v>-1.3029999999999999</v>
      </c>
      <c r="G404">
        <v>-1.786</v>
      </c>
      <c r="H404">
        <v>-1.0069999999999999</v>
      </c>
      <c r="I404">
        <v>-7.548</v>
      </c>
      <c r="J404">
        <v>-2.6328796049999998</v>
      </c>
      <c r="K404">
        <v>-3.7459327130000002</v>
      </c>
      <c r="L404">
        <v>-3.8759999999999999</v>
      </c>
      <c r="M404">
        <v>-2.8610000000000002</v>
      </c>
      <c r="N404">
        <v>-9.0351468990000008</v>
      </c>
      <c r="O404">
        <v>-7.0301945559999997</v>
      </c>
      <c r="P404">
        <v>-0.90600000000000003</v>
      </c>
      <c r="Q404">
        <v>-0.67700000000000005</v>
      </c>
      <c r="R404">
        <v>-1.0760000000000001</v>
      </c>
      <c r="S404">
        <v>-1.0017120079999999</v>
      </c>
      <c r="T404">
        <v>-1.579</v>
      </c>
      <c r="U404">
        <v>-1.462</v>
      </c>
      <c r="V404">
        <v>-0.57499999999999996</v>
      </c>
      <c r="W404">
        <v>-2.9369999999999998</v>
      </c>
      <c r="X404">
        <v>-1.07</v>
      </c>
      <c r="Y404">
        <v>-0.19353943300000001</v>
      </c>
      <c r="Z404">
        <v>-3.3340000000000001</v>
      </c>
      <c r="AA404">
        <v>-6.5140000000000002</v>
      </c>
    </row>
    <row r="405" spans="1:27" x14ac:dyDescent="0.35">
      <c r="A405">
        <v>1.0900000000000001</v>
      </c>
      <c r="B405">
        <v>0.21299999999999999</v>
      </c>
      <c r="C405">
        <v>-0.16889194699999999</v>
      </c>
      <c r="D405">
        <v>-1.19</v>
      </c>
      <c r="E405">
        <v>0.86599999999999999</v>
      </c>
      <c r="F405">
        <v>0.64</v>
      </c>
      <c r="G405">
        <v>-0.76800000000000002</v>
      </c>
      <c r="H405">
        <v>1.3280000000000001</v>
      </c>
      <c r="I405">
        <v>-14.83</v>
      </c>
      <c r="J405">
        <v>-2.0132022140000001</v>
      </c>
      <c r="K405">
        <v>-2.0551827779999998</v>
      </c>
      <c r="L405">
        <v>-4.2</v>
      </c>
      <c r="M405">
        <v>-2.073</v>
      </c>
      <c r="N405">
        <v>-5.5830574630000003</v>
      </c>
      <c r="O405">
        <v>-3.7643410300000002</v>
      </c>
      <c r="P405">
        <v>-2.0049999999999999</v>
      </c>
      <c r="Q405">
        <v>0.67300000000000004</v>
      </c>
      <c r="R405">
        <v>-1.17</v>
      </c>
      <c r="S405">
        <v>0.70491273300000001</v>
      </c>
      <c r="T405">
        <v>-3.4060000000000001</v>
      </c>
      <c r="U405">
        <v>-2.1120000000000001</v>
      </c>
      <c r="V405">
        <v>-0.65500000000000003</v>
      </c>
      <c r="W405">
        <v>-4.2510000000000003</v>
      </c>
      <c r="X405">
        <v>0.56599999999999995</v>
      </c>
      <c r="Y405">
        <v>9.3535068999999998E-2</v>
      </c>
      <c r="Z405">
        <v>-3.4470000000000001</v>
      </c>
      <c r="AA405">
        <v>-6.5750000000000002</v>
      </c>
    </row>
    <row r="406" spans="1:27" x14ac:dyDescent="0.35">
      <c r="A406">
        <v>0.69</v>
      </c>
      <c r="B406">
        <v>-0.26700000000000002</v>
      </c>
      <c r="C406">
        <v>-2.632389726</v>
      </c>
      <c r="D406">
        <v>-1.835</v>
      </c>
      <c r="E406">
        <v>1.7390000000000001</v>
      </c>
      <c r="F406">
        <v>-1.24</v>
      </c>
      <c r="G406">
        <v>-1.516</v>
      </c>
      <c r="H406">
        <v>0.23499999999999999</v>
      </c>
      <c r="I406">
        <v>-18.391999999999999</v>
      </c>
      <c r="J406">
        <v>-4.6623989620000001</v>
      </c>
      <c r="K406">
        <v>-2.1239568979999999</v>
      </c>
      <c r="L406">
        <v>-4.9480000000000004</v>
      </c>
      <c r="M406">
        <v>-4.3040000000000003</v>
      </c>
      <c r="N406">
        <v>-0.90569588700000003</v>
      </c>
      <c r="O406">
        <v>-2.5058584100000001</v>
      </c>
      <c r="P406">
        <v>-2.4830000000000001</v>
      </c>
      <c r="Q406">
        <v>-0.61699999999999999</v>
      </c>
      <c r="R406">
        <v>9.6000000000000002E-2</v>
      </c>
      <c r="S406">
        <v>-0.72560765000000005</v>
      </c>
      <c r="T406">
        <v>-7.2270000000000003</v>
      </c>
      <c r="U406">
        <v>-2.8180000000000001</v>
      </c>
      <c r="V406">
        <v>-4.16</v>
      </c>
      <c r="W406">
        <v>-7.5529999999999999</v>
      </c>
      <c r="X406">
        <v>-1.3620000000000001</v>
      </c>
      <c r="Y406">
        <v>-0.342938466</v>
      </c>
      <c r="Z406">
        <v>-3.423</v>
      </c>
      <c r="AA406">
        <v>-5.6989999999999998</v>
      </c>
    </row>
    <row r="407" spans="1:27" x14ac:dyDescent="0.35">
      <c r="A407">
        <v>-0.34</v>
      </c>
      <c r="B407">
        <v>-1.0269999999999999</v>
      </c>
      <c r="C407">
        <v>-4.2748245049999998</v>
      </c>
      <c r="D407">
        <v>-2.0139999999999998</v>
      </c>
      <c r="E407">
        <v>0.45500000000000002</v>
      </c>
      <c r="F407">
        <v>-2.7730000000000001</v>
      </c>
      <c r="G407">
        <v>-1.9790000000000001</v>
      </c>
      <c r="H407">
        <v>-0.84299999999999997</v>
      </c>
      <c r="I407">
        <v>-18.193999999999999</v>
      </c>
      <c r="J407">
        <v>-4.7076137510000002</v>
      </c>
      <c r="K407">
        <v>4.050028E-2</v>
      </c>
      <c r="L407">
        <v>-3.165</v>
      </c>
      <c r="M407">
        <v>-5.8639999999999999</v>
      </c>
      <c r="N407">
        <v>-1.1234433260000001</v>
      </c>
      <c r="O407">
        <v>-1.603881479</v>
      </c>
      <c r="P407">
        <v>-1.5149999999999999</v>
      </c>
      <c r="Q407">
        <v>-1.127</v>
      </c>
      <c r="R407">
        <v>0.10299999999999999</v>
      </c>
      <c r="S407">
        <v>-2.3511743680000001</v>
      </c>
      <c r="T407">
        <v>-7.8</v>
      </c>
      <c r="U407">
        <v>-3.194</v>
      </c>
      <c r="V407">
        <v>-5.8339999999999996</v>
      </c>
      <c r="W407">
        <v>-8.9499999999999993</v>
      </c>
      <c r="X407">
        <v>-2.1269999999999998</v>
      </c>
      <c r="Y407">
        <v>-0.232569366</v>
      </c>
      <c r="Z407">
        <v>-3.3</v>
      </c>
      <c r="AA407">
        <v>-5.0510000000000002</v>
      </c>
    </row>
    <row r="408" spans="1:27" x14ac:dyDescent="0.35">
      <c r="A408">
        <v>-0.96</v>
      </c>
      <c r="B408">
        <v>-0.748</v>
      </c>
      <c r="C408">
        <v>-3.8189861810000001</v>
      </c>
      <c r="D408">
        <v>-1.756</v>
      </c>
      <c r="E408">
        <v>0.52200000000000002</v>
      </c>
      <c r="F408">
        <v>-3.6930000000000001</v>
      </c>
      <c r="G408">
        <v>-2.2149999999999999</v>
      </c>
      <c r="H408">
        <v>-0.37</v>
      </c>
      <c r="I408">
        <v>-15.976000000000001</v>
      </c>
      <c r="J408">
        <v>-2.8499230550000001</v>
      </c>
      <c r="K408">
        <v>-1.4907383249999999</v>
      </c>
      <c r="L408">
        <v>-1.2</v>
      </c>
      <c r="M408">
        <v>-5.7569999999999997</v>
      </c>
      <c r="N408">
        <v>-1.981415586</v>
      </c>
      <c r="O408">
        <v>-0.42966169399999998</v>
      </c>
      <c r="P408">
        <v>-1.085</v>
      </c>
      <c r="Q408">
        <v>-0.59</v>
      </c>
      <c r="R408">
        <v>0.17699999999999999</v>
      </c>
      <c r="S408">
        <v>-1.476602728</v>
      </c>
      <c r="T408">
        <v>-6.8330000000000002</v>
      </c>
      <c r="U408">
        <v>-1.764</v>
      </c>
      <c r="V408">
        <v>-4.4729999999999999</v>
      </c>
      <c r="W408">
        <v>-7.7880000000000003</v>
      </c>
      <c r="X408">
        <v>-1.286</v>
      </c>
      <c r="Y408">
        <v>0.28184980500000001</v>
      </c>
      <c r="Z408">
        <v>-1.944</v>
      </c>
      <c r="AA408">
        <v>-3.9710000000000001</v>
      </c>
    </row>
    <row r="409" spans="1:27" x14ac:dyDescent="0.35">
      <c r="A409">
        <v>-0.92300000000000004</v>
      </c>
      <c r="B409">
        <v>-5.5E-2</v>
      </c>
      <c r="C409">
        <v>-0.66276045500000003</v>
      </c>
      <c r="D409">
        <v>-1.0029999999999999</v>
      </c>
      <c r="E409">
        <v>-0.495</v>
      </c>
      <c r="F409">
        <v>-3.7970000000000002</v>
      </c>
      <c r="G409">
        <v>-2.4089999999999998</v>
      </c>
      <c r="H409">
        <v>-0.371</v>
      </c>
      <c r="I409">
        <v>-14.717000000000001</v>
      </c>
      <c r="J409">
        <v>-1.8065585239999999</v>
      </c>
      <c r="K409">
        <v>-0.986995874</v>
      </c>
      <c r="L409">
        <v>0.5</v>
      </c>
      <c r="M409">
        <v>-4.9109999999999996</v>
      </c>
      <c r="N409">
        <v>-1.0005863909999999</v>
      </c>
      <c r="O409">
        <v>-1.034284768</v>
      </c>
      <c r="P409">
        <v>-1.012</v>
      </c>
      <c r="Q409">
        <v>-0.26800000000000002</v>
      </c>
      <c r="R409">
        <v>-0.32300000000000001</v>
      </c>
      <c r="S409">
        <v>-0.71502329099999995</v>
      </c>
      <c r="T409">
        <v>-5.141</v>
      </c>
      <c r="U409">
        <v>1.302</v>
      </c>
      <c r="V409">
        <v>-3.53</v>
      </c>
      <c r="W409">
        <v>-4.7830000000000004</v>
      </c>
      <c r="X409">
        <v>0.70299999999999996</v>
      </c>
      <c r="Y409">
        <v>4.5372474000000003E-2</v>
      </c>
      <c r="Z409">
        <v>-1.5289999999999999</v>
      </c>
      <c r="AA409">
        <v>-2.544</v>
      </c>
    </row>
    <row r="410" spans="1:27" x14ac:dyDescent="0.35">
      <c r="A410">
        <v>-0.496</v>
      </c>
      <c r="B410">
        <v>-6.2E-2</v>
      </c>
      <c r="C410">
        <v>-9.1907655000000005E-2</v>
      </c>
      <c r="D410">
        <v>0.47499999999999998</v>
      </c>
      <c r="E410">
        <v>-0.63400000000000001</v>
      </c>
      <c r="F410">
        <v>-1.841</v>
      </c>
      <c r="G410">
        <v>-2.6640000000000001</v>
      </c>
      <c r="H410">
        <v>0.11899999999999999</v>
      </c>
      <c r="I410">
        <v>-13.455</v>
      </c>
      <c r="J410">
        <v>-2.491341523</v>
      </c>
      <c r="K410">
        <v>1.1562579470000001</v>
      </c>
      <c r="L410">
        <v>1.9</v>
      </c>
      <c r="M410">
        <v>-3.617</v>
      </c>
      <c r="N410">
        <v>-0.164674233</v>
      </c>
      <c r="O410">
        <v>-0.88342997099999998</v>
      </c>
      <c r="P410">
        <v>1.6830000000000001</v>
      </c>
      <c r="Q410">
        <v>-7.2999999999999995E-2</v>
      </c>
      <c r="R410">
        <v>-0.95899999999999996</v>
      </c>
      <c r="S410">
        <v>-1.2758845139999999</v>
      </c>
      <c r="T410">
        <v>-3.577</v>
      </c>
      <c r="U410">
        <v>1.1830000000000001</v>
      </c>
      <c r="V410">
        <v>-1.833</v>
      </c>
      <c r="W410">
        <v>-2.7759999999999998</v>
      </c>
      <c r="X410">
        <v>0.14299999999999999</v>
      </c>
      <c r="Y410">
        <v>0.33428368400000003</v>
      </c>
      <c r="Z410">
        <v>-1.3540000000000001</v>
      </c>
      <c r="AA410">
        <v>-2.15</v>
      </c>
    </row>
    <row r="411" spans="1:27" x14ac:dyDescent="0.35">
      <c r="A411">
        <v>0.20100000000000001</v>
      </c>
      <c r="B411">
        <v>0.248</v>
      </c>
      <c r="C411">
        <v>1.900369194</v>
      </c>
      <c r="D411">
        <v>1.383</v>
      </c>
      <c r="E411">
        <v>1.22</v>
      </c>
      <c r="F411">
        <v>0.315</v>
      </c>
      <c r="G411">
        <v>-1.5469999999999999</v>
      </c>
      <c r="H411">
        <v>0.97199999999999998</v>
      </c>
      <c r="I411">
        <v>-11.362</v>
      </c>
      <c r="J411">
        <v>-1.442854168</v>
      </c>
      <c r="K411">
        <v>1.696047544</v>
      </c>
      <c r="L411">
        <v>1.8169999999999999</v>
      </c>
      <c r="M411">
        <v>-2.2109999999999999</v>
      </c>
      <c r="N411">
        <v>0.92165225399999995</v>
      </c>
      <c r="O411">
        <v>-0.106178182</v>
      </c>
      <c r="P411">
        <v>0.83399999999999996</v>
      </c>
      <c r="Q411">
        <v>0.96699999999999997</v>
      </c>
      <c r="R411">
        <v>-0.56799999999999995</v>
      </c>
      <c r="S411">
        <v>0.27538407999999998</v>
      </c>
      <c r="T411">
        <v>-1.0860000000000001</v>
      </c>
      <c r="U411">
        <v>1.3640000000000001</v>
      </c>
      <c r="V411">
        <v>0.70799999999999996</v>
      </c>
      <c r="W411">
        <v>-1.075</v>
      </c>
      <c r="X411">
        <v>1.1879999999999999</v>
      </c>
      <c r="Y411">
        <v>-2.5087320999999999E-2</v>
      </c>
      <c r="Z411">
        <v>-0.28999999999999998</v>
      </c>
      <c r="AA411">
        <v>-1.33</v>
      </c>
    </row>
    <row r="412" spans="1:27" x14ac:dyDescent="0.35">
      <c r="A412">
        <v>0.97599999999999998</v>
      </c>
      <c r="B412">
        <v>0.72799999999999998</v>
      </c>
      <c r="C412">
        <v>2.0383456390000001</v>
      </c>
      <c r="D412">
        <v>1.423</v>
      </c>
      <c r="E412">
        <v>1.079</v>
      </c>
      <c r="F412">
        <v>0.38500000000000001</v>
      </c>
      <c r="G412">
        <v>-0.83299999999999996</v>
      </c>
      <c r="H412">
        <v>0.79</v>
      </c>
      <c r="I412">
        <v>-8.6349999999999998</v>
      </c>
      <c r="J412">
        <v>0.50774517500000005</v>
      </c>
      <c r="K412">
        <v>3.7177907719999999</v>
      </c>
      <c r="L412">
        <v>1.137</v>
      </c>
      <c r="M412">
        <v>-1.488</v>
      </c>
      <c r="N412">
        <v>1.846618136</v>
      </c>
      <c r="O412">
        <v>0.24929501900000001</v>
      </c>
      <c r="P412">
        <v>-7.2999999999999995E-2</v>
      </c>
      <c r="Q412">
        <v>1.3959999999999999</v>
      </c>
      <c r="R412">
        <v>-0.214</v>
      </c>
      <c r="S412">
        <v>2.3919477140000001</v>
      </c>
      <c r="T412">
        <v>0.32700000000000001</v>
      </c>
      <c r="U412">
        <v>1.516</v>
      </c>
      <c r="V412">
        <v>2.8839999999999999</v>
      </c>
      <c r="W412">
        <v>-0.03</v>
      </c>
      <c r="X412">
        <v>1.349</v>
      </c>
      <c r="Y412">
        <v>1.011973209</v>
      </c>
      <c r="Z412">
        <v>-0.311</v>
      </c>
      <c r="AA412">
        <v>2.1000000000000001E-2</v>
      </c>
    </row>
    <row r="413" spans="1:27" x14ac:dyDescent="0.35">
      <c r="A413">
        <v>0.70499999999999996</v>
      </c>
      <c r="B413">
        <v>1.645</v>
      </c>
      <c r="C413">
        <v>2.8468622899999998</v>
      </c>
      <c r="D413">
        <v>0.89700000000000002</v>
      </c>
      <c r="E413">
        <v>1.5780000000000001</v>
      </c>
      <c r="F413">
        <v>0.47899999999999998</v>
      </c>
      <c r="G413">
        <v>0</v>
      </c>
      <c r="H413">
        <v>0.35699999999999998</v>
      </c>
      <c r="I413">
        <v>-6.2140000000000004</v>
      </c>
      <c r="J413">
        <v>1.9527840080000001</v>
      </c>
      <c r="K413">
        <v>3.5249768380000002</v>
      </c>
      <c r="L413">
        <v>0.46700000000000003</v>
      </c>
      <c r="M413">
        <v>-1.25</v>
      </c>
      <c r="N413">
        <v>1.9735993249999999</v>
      </c>
      <c r="O413">
        <v>1.1900823110000001</v>
      </c>
      <c r="P413">
        <v>0.72099999999999997</v>
      </c>
      <c r="Q413">
        <v>1.5029999999999999</v>
      </c>
      <c r="R413">
        <v>0.2</v>
      </c>
      <c r="S413">
        <v>3.0331286099999999</v>
      </c>
      <c r="T413">
        <v>1.397</v>
      </c>
      <c r="U413">
        <v>1.1180000000000001</v>
      </c>
      <c r="V413">
        <v>3.891</v>
      </c>
      <c r="W413">
        <v>0.442</v>
      </c>
      <c r="X413">
        <v>1.5820000000000001</v>
      </c>
      <c r="Y413">
        <v>0.37550043100000002</v>
      </c>
      <c r="Z413">
        <v>-3.7999999999999999E-2</v>
      </c>
      <c r="AA413">
        <v>0.67400000000000004</v>
      </c>
    </row>
    <row r="414" spans="1:27" x14ac:dyDescent="0.35">
      <c r="A414">
        <v>-2.0659999999999998</v>
      </c>
      <c r="B414">
        <v>-4.7480000000000002</v>
      </c>
      <c r="C414">
        <v>-0.60098437000000005</v>
      </c>
      <c r="D414">
        <v>-3.5590000000000002</v>
      </c>
      <c r="E414">
        <v>-2</v>
      </c>
      <c r="F414">
        <v>-2.57</v>
      </c>
      <c r="G414">
        <v>-4.4989999999999997</v>
      </c>
      <c r="H414">
        <v>-3.1360000000000001</v>
      </c>
      <c r="I414">
        <v>-14.096</v>
      </c>
      <c r="J414">
        <v>-1.6882209100000001</v>
      </c>
      <c r="K414">
        <v>-5.5965311829999997</v>
      </c>
      <c r="L414">
        <v>-1.9990000000000001</v>
      </c>
      <c r="M414">
        <v>-5.8890000000000002</v>
      </c>
      <c r="N414">
        <v>-2.3077210739999998</v>
      </c>
      <c r="O414">
        <v>-1.100799898</v>
      </c>
      <c r="P414">
        <v>-1.7290000000000001</v>
      </c>
      <c r="Q414">
        <v>-4.1559999999999997</v>
      </c>
      <c r="R414">
        <v>-0.67300000000000004</v>
      </c>
      <c r="S414">
        <v>-2.650198745</v>
      </c>
      <c r="T414">
        <v>-4.7569999999999997</v>
      </c>
      <c r="U414">
        <v>-3.07</v>
      </c>
      <c r="V414">
        <v>-2.2389999999999999</v>
      </c>
      <c r="W414">
        <v>-8.5039999999999996</v>
      </c>
      <c r="X414">
        <v>-3.0390000000000001</v>
      </c>
      <c r="Y414">
        <v>-1.613949496</v>
      </c>
      <c r="Z414">
        <v>-3.5920000000000001</v>
      </c>
      <c r="AA414">
        <v>-2.5110000000000001</v>
      </c>
    </row>
    <row r="415" spans="1:27" x14ac:dyDescent="0.35">
      <c r="A415">
        <v>-2.335</v>
      </c>
      <c r="B415">
        <v>-9.6000000000000002E-2</v>
      </c>
      <c r="C415">
        <v>0.79681679699999997</v>
      </c>
      <c r="D415">
        <v>0.85499999999999998</v>
      </c>
      <c r="E415">
        <v>2.6</v>
      </c>
      <c r="F415">
        <v>-0.64100000000000001</v>
      </c>
      <c r="G415">
        <v>-2.0739999999999998</v>
      </c>
      <c r="H415">
        <v>-1.07</v>
      </c>
      <c r="I415">
        <v>-6.5069999999999997</v>
      </c>
      <c r="J415">
        <v>-0.104049739</v>
      </c>
      <c r="K415">
        <v>-3.427896574</v>
      </c>
      <c r="L415">
        <v>2.2879999999999998</v>
      </c>
      <c r="M415">
        <v>-3.0630000000000002</v>
      </c>
      <c r="N415">
        <v>-0.40186528999999999</v>
      </c>
      <c r="O415">
        <v>2.176143508</v>
      </c>
      <c r="P415">
        <v>2.895</v>
      </c>
      <c r="Q415">
        <v>-0.224</v>
      </c>
      <c r="R415">
        <v>1.377</v>
      </c>
      <c r="S415">
        <v>0.58070103299999998</v>
      </c>
      <c r="T415">
        <v>-2.2709999999999999</v>
      </c>
      <c r="U415">
        <v>-0.997</v>
      </c>
      <c r="V415">
        <v>2.3029999999999999</v>
      </c>
      <c r="W415">
        <v>-4.1760000000000002</v>
      </c>
      <c r="X415">
        <v>1.208</v>
      </c>
      <c r="Y415">
        <v>-0.112860258</v>
      </c>
      <c r="Z415">
        <v>0.52800000000000002</v>
      </c>
      <c r="AA415">
        <v>1.466</v>
      </c>
    </row>
    <row r="416" spans="1:27" x14ac:dyDescent="0.35">
      <c r="A416">
        <v>1.484</v>
      </c>
      <c r="B416">
        <v>1.075</v>
      </c>
      <c r="C416">
        <v>0.39664054500000001</v>
      </c>
      <c r="D416">
        <v>1.4</v>
      </c>
      <c r="E416">
        <v>0.3</v>
      </c>
      <c r="F416">
        <v>-0.34799999999999998</v>
      </c>
      <c r="G416">
        <v>-0.89200000000000002</v>
      </c>
      <c r="H416">
        <v>0.755</v>
      </c>
      <c r="I416">
        <v>-1.272</v>
      </c>
      <c r="J416">
        <v>-1.8583820000000001E-2</v>
      </c>
      <c r="K416">
        <v>0.60195179200000004</v>
      </c>
      <c r="L416">
        <v>0.57199999999999995</v>
      </c>
      <c r="M416">
        <v>0.10100000000000001</v>
      </c>
      <c r="N416">
        <v>-0.178018433</v>
      </c>
      <c r="O416">
        <v>1.8615561620000001</v>
      </c>
      <c r="P416">
        <v>2.0640000000000001</v>
      </c>
      <c r="Q416">
        <v>2.016</v>
      </c>
      <c r="R416">
        <v>2.1040000000000001</v>
      </c>
      <c r="S416">
        <v>2.1688970749999998</v>
      </c>
      <c r="T416">
        <v>1.7909999999999999</v>
      </c>
      <c r="U416">
        <v>-0.41899999999999998</v>
      </c>
      <c r="V416">
        <v>1.903</v>
      </c>
      <c r="W416">
        <v>-0.43</v>
      </c>
      <c r="X416">
        <v>1.6970000000000001</v>
      </c>
      <c r="Y416">
        <v>0.79453452400000002</v>
      </c>
      <c r="Z416">
        <v>1.806</v>
      </c>
      <c r="AA416">
        <v>1.2509999999999999</v>
      </c>
    </row>
    <row r="418" spans="1:27" x14ac:dyDescent="0.35">
      <c r="A418" t="s">
        <v>65</v>
      </c>
    </row>
    <row r="419" spans="1:27" x14ac:dyDescent="0.35">
      <c r="A419">
        <v>122</v>
      </c>
      <c r="B419">
        <v>124</v>
      </c>
      <c r="C419">
        <v>935</v>
      </c>
      <c r="D419">
        <v>128</v>
      </c>
      <c r="E419">
        <v>939</v>
      </c>
      <c r="F419">
        <v>172</v>
      </c>
      <c r="G419">
        <v>132</v>
      </c>
      <c r="H419">
        <v>134</v>
      </c>
      <c r="I419">
        <v>174</v>
      </c>
      <c r="J419">
        <v>944</v>
      </c>
      <c r="K419">
        <v>176</v>
      </c>
      <c r="L419">
        <v>178</v>
      </c>
      <c r="M419">
        <v>136</v>
      </c>
      <c r="N419">
        <v>941</v>
      </c>
      <c r="O419">
        <v>946</v>
      </c>
      <c r="P419">
        <v>137</v>
      </c>
      <c r="Q419">
        <v>138</v>
      </c>
      <c r="R419">
        <v>142</v>
      </c>
      <c r="S419">
        <v>964</v>
      </c>
      <c r="T419">
        <v>182</v>
      </c>
      <c r="U419">
        <v>936</v>
      </c>
      <c r="V419">
        <v>961</v>
      </c>
      <c r="W419">
        <v>184</v>
      </c>
      <c r="X419">
        <v>144</v>
      </c>
      <c r="Y419">
        <v>146</v>
      </c>
      <c r="Z419">
        <v>112</v>
      </c>
      <c r="AA419">
        <v>111</v>
      </c>
    </row>
    <row r="420" spans="1:27" x14ac:dyDescent="0.35">
      <c r="A420" t="s">
        <v>34</v>
      </c>
      <c r="B420" t="s">
        <v>35</v>
      </c>
      <c r="C420" t="s">
        <v>36</v>
      </c>
      <c r="D420" t="s">
        <v>37</v>
      </c>
      <c r="E420" t="s">
        <v>38</v>
      </c>
      <c r="F420" t="s">
        <v>39</v>
      </c>
      <c r="G420" t="s">
        <v>40</v>
      </c>
      <c r="H420" t="s">
        <v>41</v>
      </c>
      <c r="I420" t="s">
        <v>42</v>
      </c>
      <c r="J420" t="s">
        <v>43</v>
      </c>
      <c r="K420" t="s">
        <v>44</v>
      </c>
      <c r="L420" t="s">
        <v>45</v>
      </c>
      <c r="M420" t="s">
        <v>46</v>
      </c>
      <c r="N420" t="s">
        <v>47</v>
      </c>
      <c r="O420" t="s">
        <v>48</v>
      </c>
      <c r="P420" t="s">
        <v>49</v>
      </c>
      <c r="Q420" t="s">
        <v>50</v>
      </c>
      <c r="R420" t="s">
        <v>51</v>
      </c>
      <c r="S420" t="s">
        <v>52</v>
      </c>
      <c r="T420" t="s">
        <v>53</v>
      </c>
      <c r="U420" t="s">
        <v>54</v>
      </c>
      <c r="V420" t="s">
        <v>55</v>
      </c>
      <c r="W420" t="s">
        <v>56</v>
      </c>
      <c r="X420" t="s">
        <v>57</v>
      </c>
      <c r="Y420" t="s">
        <v>58</v>
      </c>
      <c r="Z420" t="s">
        <v>59</v>
      </c>
      <c r="AA420" t="s">
        <v>60</v>
      </c>
    </row>
    <row r="421" spans="1:27" x14ac:dyDescent="0.35">
      <c r="A421" t="s">
        <v>1</v>
      </c>
      <c r="B421" t="s">
        <v>2</v>
      </c>
      <c r="C421" t="s">
        <v>3</v>
      </c>
      <c r="D421" t="s">
        <v>4</v>
      </c>
      <c r="E421" t="s">
        <v>5</v>
      </c>
      <c r="F421" t="s">
        <v>6</v>
      </c>
      <c r="G421" t="s">
        <v>7</v>
      </c>
      <c r="H421" t="s">
        <v>8</v>
      </c>
      <c r="I421" t="s">
        <v>9</v>
      </c>
      <c r="J421" t="s">
        <v>10</v>
      </c>
      <c r="K421" t="s">
        <v>11</v>
      </c>
      <c r="L421" t="s">
        <v>12</v>
      </c>
      <c r="M421" t="s">
        <v>13</v>
      </c>
      <c r="N421" t="s">
        <v>14</v>
      </c>
      <c r="O421" t="s">
        <v>15</v>
      </c>
      <c r="P421" t="s">
        <v>16</v>
      </c>
      <c r="Q421" t="s">
        <v>17</v>
      </c>
      <c r="R421" t="s">
        <v>18</v>
      </c>
      <c r="S421" t="s">
        <v>19</v>
      </c>
      <c r="T421" t="s">
        <v>20</v>
      </c>
      <c r="U421" t="s">
        <v>21</v>
      </c>
      <c r="V421" t="s">
        <v>22</v>
      </c>
      <c r="W421" t="s">
        <v>23</v>
      </c>
      <c r="X421" t="s">
        <v>24</v>
      </c>
      <c r="Y421" t="s">
        <v>25</v>
      </c>
      <c r="Z421" t="s">
        <v>26</v>
      </c>
      <c r="AA421" t="s">
        <v>27</v>
      </c>
    </row>
    <row r="422" spans="1:27" x14ac:dyDescent="0.35">
      <c r="A422">
        <v>173.37008887144589</v>
      </c>
      <c r="B422">
        <v>209.90109363600698</v>
      </c>
      <c r="D422">
        <v>1036.7556699605313</v>
      </c>
      <c r="F422">
        <v>103.53103350382479</v>
      </c>
      <c r="G422">
        <v>1138.6977593366767</v>
      </c>
      <c r="H422">
        <v>1615.6076154896475</v>
      </c>
      <c r="I422">
        <v>129.16600742127514</v>
      </c>
      <c r="J422">
        <v>22985.151141496481</v>
      </c>
      <c r="K422">
        <v>911.14280032062891</v>
      </c>
      <c r="L422">
        <v>55.952615577354784</v>
      </c>
      <c r="M422">
        <v>1089.6780234902785</v>
      </c>
      <c r="P422">
        <v>12.298389921709544</v>
      </c>
      <c r="Q422">
        <v>317.01575060434925</v>
      </c>
      <c r="R422">
        <v>1656.357092758471</v>
      </c>
      <c r="S422">
        <v>683.75313296850084</v>
      </c>
      <c r="T422">
        <v>87.906191068186757</v>
      </c>
      <c r="W422">
        <v>469.9612676819055</v>
      </c>
      <c r="X422">
        <v>2336.7665140703866</v>
      </c>
      <c r="Y422">
        <v>355.86150447444089</v>
      </c>
      <c r="Z422">
        <v>929.00957499243452</v>
      </c>
      <c r="AA422">
        <v>7048.4714957682945</v>
      </c>
    </row>
    <row r="423" spans="1:27" x14ac:dyDescent="0.35">
      <c r="A423">
        <v>176.82961409671216</v>
      </c>
      <c r="B423">
        <v>213.77305572472429</v>
      </c>
      <c r="D423">
        <v>1065.0913522977492</v>
      </c>
      <c r="F423">
        <v>106.66496578977583</v>
      </c>
      <c r="G423">
        <v>1165.4756446323415</v>
      </c>
      <c r="H423">
        <v>1652.2729487410461</v>
      </c>
      <c r="I423">
        <v>129.72369838198469</v>
      </c>
      <c r="J423">
        <v>23214.913897736486</v>
      </c>
      <c r="K423">
        <v>937.04600511637375</v>
      </c>
      <c r="L423">
        <v>57.001750088499776</v>
      </c>
      <c r="M423">
        <v>1115.1330573781443</v>
      </c>
      <c r="P423">
        <v>13.053928165809321</v>
      </c>
      <c r="Q423">
        <v>324.20763992508108</v>
      </c>
      <c r="R423">
        <v>1712.5310982637957</v>
      </c>
      <c r="S423">
        <v>684.79303541925174</v>
      </c>
      <c r="T423">
        <v>90.87039051264702</v>
      </c>
      <c r="W423">
        <v>483.38282245785416</v>
      </c>
      <c r="X423">
        <v>2401.5071832760977</v>
      </c>
      <c r="Y423">
        <v>363.0146300469882</v>
      </c>
      <c r="Z423">
        <v>959.03155909821339</v>
      </c>
      <c r="AA423">
        <v>7322.7377543817647</v>
      </c>
    </row>
    <row r="424" spans="1:27" x14ac:dyDescent="0.35">
      <c r="A424">
        <v>180.32829843326397</v>
      </c>
      <c r="B424">
        <v>217.71362687708154</v>
      </c>
      <c r="D424">
        <v>1093.5404779353617</v>
      </c>
      <c r="F424">
        <v>109.80005774068863</v>
      </c>
      <c r="G424">
        <v>1192.4538023346397</v>
      </c>
      <c r="H424">
        <v>1689.6137858375482</v>
      </c>
      <c r="I424">
        <v>130.32228926848148</v>
      </c>
      <c r="J424">
        <v>23435.430302561526</v>
      </c>
      <c r="K424">
        <v>962.92449190891227</v>
      </c>
      <c r="L424">
        <v>58.068298443871221</v>
      </c>
      <c r="M424">
        <v>1141.0224710311072</v>
      </c>
      <c r="P424">
        <v>13.821772510692002</v>
      </c>
      <c r="Q424">
        <v>331.5561317397694</v>
      </c>
      <c r="R424">
        <v>1769.0242228415357</v>
      </c>
      <c r="S424">
        <v>686.46670654031766</v>
      </c>
      <c r="T424">
        <v>93.867698046425417</v>
      </c>
      <c r="W424">
        <v>497.02009455698379</v>
      </c>
      <c r="X424">
        <v>2465.9101973411048</v>
      </c>
      <c r="Y424">
        <v>370.24208057479109</v>
      </c>
      <c r="Z424">
        <v>989.3287774540679</v>
      </c>
      <c r="AA424">
        <v>7599.0925480375518</v>
      </c>
    </row>
    <row r="425" spans="1:27" x14ac:dyDescent="0.35">
      <c r="A425">
        <v>183.90810485141972</v>
      </c>
      <c r="B425">
        <v>221.81524559947138</v>
      </c>
      <c r="D425">
        <v>1121.977576650786</v>
      </c>
      <c r="F425">
        <v>112.92069936362716</v>
      </c>
      <c r="G425">
        <v>1219.8888684038809</v>
      </c>
      <c r="H425">
        <v>1728.6330511368467</v>
      </c>
      <c r="I425">
        <v>131.01727302273292</v>
      </c>
      <c r="J425">
        <v>23632.234205579269</v>
      </c>
      <c r="K425">
        <v>988.85735264387438</v>
      </c>
      <c r="L425">
        <v>59.191086986810568</v>
      </c>
      <c r="M425">
        <v>1167.8206936404831</v>
      </c>
      <c r="P425">
        <v>14.620059775482398</v>
      </c>
      <c r="Q425">
        <v>339.28542214311989</v>
      </c>
      <c r="R425">
        <v>1826.1827945814682</v>
      </c>
      <c r="S425">
        <v>689.28415464782097</v>
      </c>
      <c r="T425">
        <v>96.966817853713607</v>
      </c>
      <c r="W425">
        <v>511.15026307789674</v>
      </c>
      <c r="X425">
        <v>2529.6985192919428</v>
      </c>
      <c r="Y425">
        <v>377.68023471263524</v>
      </c>
      <c r="Z425">
        <v>1020.0857587190915</v>
      </c>
      <c r="AA425">
        <v>7880.8117842341544</v>
      </c>
    </row>
    <row r="426" spans="1:27" x14ac:dyDescent="0.35">
      <c r="A426">
        <v>187.61260333716518</v>
      </c>
      <c r="B426">
        <v>226.16763412951568</v>
      </c>
      <c r="D426">
        <v>1150.1367734420855</v>
      </c>
      <c r="F426">
        <v>115.99557008824854</v>
      </c>
      <c r="G426">
        <v>1248.1174707770285</v>
      </c>
      <c r="H426">
        <v>1770.154881138259</v>
      </c>
      <c r="I426">
        <v>131.85791969402158</v>
      </c>
      <c r="J426">
        <v>23789.881763371766</v>
      </c>
      <c r="K426">
        <v>1014.9728243478008</v>
      </c>
      <c r="L426">
        <v>60.428529076220556</v>
      </c>
      <c r="M426">
        <v>1195.8296096872766</v>
      </c>
      <c r="P426">
        <v>15.4664890541984</v>
      </c>
      <c r="Q426">
        <v>347.57135591244054</v>
      </c>
      <c r="R426">
        <v>1883.8557893449552</v>
      </c>
      <c r="S426">
        <v>693.28902099248091</v>
      </c>
      <c r="T426">
        <v>100.26250713823899</v>
      </c>
      <c r="W426">
        <v>526.03622617362555</v>
      </c>
      <c r="X426">
        <v>2592.3479401817358</v>
      </c>
      <c r="Y426">
        <v>385.40577030955842</v>
      </c>
      <c r="Z426">
        <v>1051.2800337778369</v>
      </c>
      <c r="AA426">
        <v>8168.2534449896966</v>
      </c>
    </row>
    <row r="427" spans="1:27" x14ac:dyDescent="0.35">
      <c r="A427">
        <v>191.50178282797185</v>
      </c>
      <c r="B427">
        <v>230.82357224884151</v>
      </c>
      <c r="D427">
        <v>1177.6074175408157</v>
      </c>
      <c r="F427">
        <v>118.98022235057356</v>
      </c>
      <c r="G427">
        <v>1277.4308387070066</v>
      </c>
      <c r="H427">
        <v>1814.6943218297338</v>
      </c>
      <c r="I427">
        <v>132.86634660140265</v>
      </c>
      <c r="J427">
        <v>23891.670630465273</v>
      </c>
      <c r="K427">
        <v>1040.9807605207934</v>
      </c>
      <c r="L427">
        <v>61.843017201135801</v>
      </c>
      <c r="M427">
        <v>1225.041966716087</v>
      </c>
      <c r="P427">
        <v>16.372938843103068</v>
      </c>
      <c r="Q427">
        <v>356.52157360360798</v>
      </c>
      <c r="R427">
        <v>1941.506335047543</v>
      </c>
      <c r="S427">
        <v>698.38870527853828</v>
      </c>
      <c r="T427">
        <v>103.8539549251918</v>
      </c>
      <c r="W427">
        <v>541.86718936642364</v>
      </c>
      <c r="X427">
        <v>2652.9516258706876</v>
      </c>
      <c r="Y427">
        <v>393.38330286747197</v>
      </c>
      <c r="Z427">
        <v>1082.7780859276659</v>
      </c>
      <c r="AA427">
        <v>8459.3901444799576</v>
      </c>
    </row>
    <row r="428" spans="1:27" x14ac:dyDescent="0.35">
      <c r="A428">
        <v>195.62116622793954</v>
      </c>
      <c r="B428">
        <v>235.80916339778071</v>
      </c>
      <c r="D428">
        <v>1204.0144904441104</v>
      </c>
      <c r="F428">
        <v>121.82220288574047</v>
      </c>
      <c r="G428">
        <v>1307.9764867389686</v>
      </c>
      <c r="H428">
        <v>1862.5219103878362</v>
      </c>
      <c r="I428">
        <v>134.0548518669911</v>
      </c>
      <c r="J428">
        <v>23924.311593752314</v>
      </c>
      <c r="K428">
        <v>1066.3025264194755</v>
      </c>
      <c r="L428">
        <v>63.507648559828681</v>
      </c>
      <c r="M428">
        <v>1255.2280261746407</v>
      </c>
      <c r="P428">
        <v>17.343642747917475</v>
      </c>
      <c r="Q428">
        <v>366.19632221337434</v>
      </c>
      <c r="R428">
        <v>1998.7169017113281</v>
      </c>
      <c r="S428">
        <v>704.28958700030887</v>
      </c>
      <c r="T428">
        <v>107.80168516837985</v>
      </c>
      <c r="W428">
        <v>558.6953559168079</v>
      </c>
      <c r="X428">
        <v>2710.6767628171838</v>
      </c>
      <c r="Y428">
        <v>401.50054018519143</v>
      </c>
      <c r="Z428">
        <v>1114.2474481281611</v>
      </c>
      <c r="AA428">
        <v>8752.4649624308167</v>
      </c>
    </row>
    <row r="429" spans="1:27" x14ac:dyDescent="0.35">
      <c r="A429">
        <v>200.00467861288831</v>
      </c>
      <c r="B429">
        <v>241.11419529417668</v>
      </c>
      <c r="D429">
        <v>1229.2058994736954</v>
      </c>
      <c r="F429">
        <v>124.4719462053818</v>
      </c>
      <c r="G429">
        <v>1339.6652910309979</v>
      </c>
      <c r="H429">
        <v>1913.6009807708342</v>
      </c>
      <c r="I429">
        <v>135.44873014688784</v>
      </c>
      <c r="J429">
        <v>23876.300003820765</v>
      </c>
      <c r="K429">
        <v>1090.1356296952624</v>
      </c>
      <c r="L429">
        <v>65.504060178560223</v>
      </c>
      <c r="M429">
        <v>1285.9718098435028</v>
      </c>
      <c r="P429">
        <v>18.37435498593166</v>
      </c>
      <c r="Q429">
        <v>376.6100230024557</v>
      </c>
      <c r="R429">
        <v>2055.6655960079315</v>
      </c>
      <c r="S429">
        <v>710.70598859932306</v>
      </c>
      <c r="T429">
        <v>112.10741227235903</v>
      </c>
      <c r="W429">
        <v>576.39861719163105</v>
      </c>
      <c r="X429">
        <v>2764.7633212209025</v>
      </c>
      <c r="Y429">
        <v>409.62874703285763</v>
      </c>
      <c r="Z429">
        <v>1145.2633424796286</v>
      </c>
      <c r="AA429">
        <v>9046.4970771233529</v>
      </c>
    </row>
    <row r="430" spans="1:27" x14ac:dyDescent="0.35">
      <c r="A430">
        <v>204.67800339635892</v>
      </c>
      <c r="B430">
        <v>246.68369402189509</v>
      </c>
      <c r="D430">
        <v>1253.5764070468558</v>
      </c>
      <c r="F430">
        <v>126.88686479227272</v>
      </c>
      <c r="G430">
        <v>1372.1590728737883</v>
      </c>
      <c r="H430">
        <v>1967.5406378331177</v>
      </c>
      <c r="I430">
        <v>137.08128757852393</v>
      </c>
      <c r="J430">
        <v>23741.284005320984</v>
      </c>
      <c r="K430">
        <v>1111.839212735375</v>
      </c>
      <c r="L430">
        <v>67.908432597993183</v>
      </c>
      <c r="M430">
        <v>1316.7142692414927</v>
      </c>
      <c r="P430">
        <v>19.458143346956494</v>
      </c>
      <c r="Q430">
        <v>387.74453400943446</v>
      </c>
      <c r="R430">
        <v>2113.3629055918614</v>
      </c>
      <c r="S430">
        <v>717.54549664710839</v>
      </c>
      <c r="T430">
        <v>116.70709379000147</v>
      </c>
      <c r="W430">
        <v>594.69225099857783</v>
      </c>
      <c r="X430">
        <v>2814.7371836533516</v>
      </c>
      <c r="Y430">
        <v>417.61351277875968</v>
      </c>
      <c r="Z430">
        <v>1175.3276366010932</v>
      </c>
      <c r="AA430">
        <v>9341.3070172143416</v>
      </c>
    </row>
    <row r="431" spans="1:27" x14ac:dyDescent="0.35">
      <c r="A431">
        <v>209.64748720576316</v>
      </c>
      <c r="B431">
        <v>252.41823371185978</v>
      </c>
      <c r="D431">
        <v>1277.8477165861395</v>
      </c>
      <c r="F431">
        <v>129.04846166713452</v>
      </c>
      <c r="G431">
        <v>1404.8824206477236</v>
      </c>
      <c r="H431">
        <v>2023.3534266213678</v>
      </c>
      <c r="I431">
        <v>138.94947299786148</v>
      </c>
      <c r="J431">
        <v>23528.445692865116</v>
      </c>
      <c r="K431">
        <v>1131.6208016300811</v>
      </c>
      <c r="L431">
        <v>70.794455757004698</v>
      </c>
      <c r="M431">
        <v>1346.8419577889943</v>
      </c>
      <c r="P431">
        <v>20.581822070943524</v>
      </c>
      <c r="Q431">
        <v>399.51216304286839</v>
      </c>
      <c r="R431">
        <v>2173.4472921575461</v>
      </c>
      <c r="S431">
        <v>725.01134782919883</v>
      </c>
      <c r="T431">
        <v>121.50512315145566</v>
      </c>
      <c r="W431">
        <v>613.26156897341662</v>
      </c>
      <c r="X431">
        <v>2860.7738994738284</v>
      </c>
      <c r="Y431">
        <v>425.25498932085793</v>
      </c>
      <c r="Z431">
        <v>1204.158614686783</v>
      </c>
      <c r="AA431">
        <v>9637.6278405893208</v>
      </c>
    </row>
    <row r="432" spans="1:27" x14ac:dyDescent="0.35">
      <c r="A432">
        <v>214.87243663454922</v>
      </c>
      <c r="B432">
        <v>258.23003155477562</v>
      </c>
      <c r="D432">
        <v>1302.8237674436257</v>
      </c>
      <c r="F432">
        <v>131.00430120276576</v>
      </c>
      <c r="G432">
        <v>1437.3219220044496</v>
      </c>
      <c r="H432">
        <v>2079.6085058039343</v>
      </c>
      <c r="I432">
        <v>141.05407236507739</v>
      </c>
      <c r="J432">
        <v>23263.68531101209</v>
      </c>
      <c r="K432">
        <v>1150.3087203422951</v>
      </c>
      <c r="L432">
        <v>74.228845268491966</v>
      </c>
      <c r="M432">
        <v>1375.9167062139761</v>
      </c>
      <c r="P432">
        <v>21.730143964374736</v>
      </c>
      <c r="Q432">
        <v>411.81381257122086</v>
      </c>
      <c r="R432">
        <v>2237.5541683434949</v>
      </c>
      <c r="S432">
        <v>733.77723386465732</v>
      </c>
      <c r="T432">
        <v>126.38651284897009</v>
      </c>
      <c r="W432">
        <v>631.88199024192977</v>
      </c>
      <c r="X432">
        <v>2903.8971962050969</v>
      </c>
      <c r="Y432">
        <v>432.36103342932506</v>
      </c>
      <c r="Z432">
        <v>1232.0177845649152</v>
      </c>
      <c r="AA432">
        <v>9937.9737849616849</v>
      </c>
    </row>
    <row r="433" spans="1:27" x14ac:dyDescent="0.35">
      <c r="A433">
        <v>220.2931534041077</v>
      </c>
      <c r="B433">
        <v>264.07158240422893</v>
      </c>
      <c r="D433">
        <v>1329.2290218055321</v>
      </c>
      <c r="F433">
        <v>132.91429315529371</v>
      </c>
      <c r="G433">
        <v>1469.2976703891347</v>
      </c>
      <c r="H433">
        <v>2134.6260597829537</v>
      </c>
      <c r="I433">
        <v>143.43324691036992</v>
      </c>
      <c r="J433">
        <v>22993.621117392191</v>
      </c>
      <c r="K433">
        <v>1169.1846148186305</v>
      </c>
      <c r="L433">
        <v>78.280212187782155</v>
      </c>
      <c r="M433">
        <v>1403.8264656665176</v>
      </c>
      <c r="P433">
        <v>22.893423613022684</v>
      </c>
      <c r="Q433">
        <v>424.59452343252661</v>
      </c>
      <c r="R433">
        <v>2306.9344438666421</v>
      </c>
      <c r="S433">
        <v>745.20411299425484</v>
      </c>
      <c r="T433">
        <v>131.24522414327868</v>
      </c>
      <c r="W433">
        <v>650.53543824016583</v>
      </c>
      <c r="X433">
        <v>2946.2892623751832</v>
      </c>
      <c r="Y433">
        <v>438.8561819811253</v>
      </c>
      <c r="Z433">
        <v>1259.7169779168394</v>
      </c>
      <c r="AA433">
        <v>10247.172809638934</v>
      </c>
    </row>
    <row r="434" spans="1:27" x14ac:dyDescent="0.35">
      <c r="A434">
        <v>225.86896486948362</v>
      </c>
      <c r="B434">
        <v>269.95800079825818</v>
      </c>
      <c r="D434">
        <v>1357.64570418364</v>
      </c>
      <c r="F434">
        <v>135.03410426881788</v>
      </c>
      <c r="G434">
        <v>1501.0594000269027</v>
      </c>
      <c r="H434">
        <v>2187.0585579025224</v>
      </c>
      <c r="I434">
        <v>146.14149714028653</v>
      </c>
      <c r="J434">
        <v>22779.285446525573</v>
      </c>
      <c r="K434">
        <v>1189.9342138022776</v>
      </c>
      <c r="L434">
        <v>83.039459117517481</v>
      </c>
      <c r="M434">
        <v>1430.7777002345574</v>
      </c>
      <c r="N434">
        <v>10.518388229639161</v>
      </c>
      <c r="P434">
        <v>24.067294163016161</v>
      </c>
      <c r="Q434">
        <v>437.88921833910803</v>
      </c>
      <c r="R434">
        <v>2382.2260067604866</v>
      </c>
      <c r="S434">
        <v>760.68337112011568</v>
      </c>
      <c r="T434">
        <v>136.03155316662563</v>
      </c>
      <c r="V434">
        <v>19.795625523022434</v>
      </c>
      <c r="W434">
        <v>669.4679765017537</v>
      </c>
      <c r="X434">
        <v>2991.0829445500617</v>
      </c>
      <c r="Y434">
        <v>444.87280151892952</v>
      </c>
      <c r="Z434">
        <v>1288.4103285782555</v>
      </c>
      <c r="AA434">
        <v>10571.224636078952</v>
      </c>
    </row>
    <row r="435" spans="1:27" x14ac:dyDescent="0.35">
      <c r="A435">
        <v>231.5986168516809</v>
      </c>
      <c r="B435">
        <v>275.95708545085949</v>
      </c>
      <c r="D435">
        <v>1388.4297488716752</v>
      </c>
      <c r="E435">
        <v>8.3027816095501787</v>
      </c>
      <c r="F435">
        <v>137.61330835588487</v>
      </c>
      <c r="G435">
        <v>1533.1218884389857</v>
      </c>
      <c r="H435">
        <v>2236.3994089089069</v>
      </c>
      <c r="I435">
        <v>149.27012109227098</v>
      </c>
      <c r="J435">
        <v>22669.445961758469</v>
      </c>
      <c r="K435">
        <v>1214.4319198882401</v>
      </c>
      <c r="L435">
        <v>88.591816538462339</v>
      </c>
      <c r="M435">
        <v>1457.2182893493693</v>
      </c>
      <c r="N435">
        <v>10.92163150744004</v>
      </c>
      <c r="P435">
        <v>25.260324524353734</v>
      </c>
      <c r="Q435">
        <v>451.79804476896226</v>
      </c>
      <c r="R435">
        <v>2463.4311706198605</v>
      </c>
      <c r="S435">
        <v>781.00637301442146</v>
      </c>
      <c r="T435">
        <v>140.74803380982235</v>
      </c>
      <c r="U435">
        <v>32.549455015909224</v>
      </c>
      <c r="V435">
        <v>20.791284717242394</v>
      </c>
      <c r="W435">
        <v>689.16952417792049</v>
      </c>
      <c r="X435">
        <v>3041.6070666719543</v>
      </c>
      <c r="Y435">
        <v>450.64403676559721</v>
      </c>
      <c r="Z435">
        <v>1319.139410605695</v>
      </c>
      <c r="AA435">
        <v>10914.09950764323</v>
      </c>
    </row>
    <row r="436" spans="1:27" x14ac:dyDescent="0.35">
      <c r="A436">
        <v>237.51146552300864</v>
      </c>
      <c r="B436">
        <v>282.17168506804643</v>
      </c>
      <c r="D436">
        <v>1421.682633121527</v>
      </c>
      <c r="E436">
        <v>8.9263628293382791</v>
      </c>
      <c r="F436">
        <v>140.83059818635309</v>
      </c>
      <c r="G436">
        <v>1566.186569146347</v>
      </c>
      <c r="H436">
        <v>2282.8845359693487</v>
      </c>
      <c r="I436">
        <v>152.93039183236417</v>
      </c>
      <c r="J436">
        <v>22696.079161971851</v>
      </c>
      <c r="K436">
        <v>1244.132483533499</v>
      </c>
      <c r="L436">
        <v>94.997070340205937</v>
      </c>
      <c r="M436">
        <v>1483.6871454398813</v>
      </c>
      <c r="N436">
        <v>11.345240902944527</v>
      </c>
      <c r="P436">
        <v>26.486680665403807</v>
      </c>
      <c r="Q436">
        <v>466.42193801669532</v>
      </c>
      <c r="R436">
        <v>2549.9656289719906</v>
      </c>
      <c r="S436">
        <v>806.34895973815253</v>
      </c>
      <c r="T436">
        <v>145.44428443201394</v>
      </c>
      <c r="U436">
        <v>34.310614355837309</v>
      </c>
      <c r="V436">
        <v>21.79087765623213</v>
      </c>
      <c r="W436">
        <v>710.24195065487595</v>
      </c>
      <c r="X436">
        <v>3100.6610432375824</v>
      </c>
      <c r="Y436">
        <v>456.43713442879863</v>
      </c>
      <c r="Z436">
        <v>1352.5769447699067</v>
      </c>
      <c r="AA436">
        <v>11278.035671332471</v>
      </c>
    </row>
    <row r="437" spans="1:27" x14ac:dyDescent="0.35">
      <c r="A437">
        <v>243.62224088725918</v>
      </c>
      <c r="B437">
        <v>288.65339750132404</v>
      </c>
      <c r="C437">
        <v>2768.905816245674</v>
      </c>
      <c r="D437">
        <v>1456.9445366963685</v>
      </c>
      <c r="E437">
        <v>9.5588962330308771</v>
      </c>
      <c r="F437">
        <v>144.75952344652211</v>
      </c>
      <c r="G437">
        <v>1600.72536678556</v>
      </c>
      <c r="H437">
        <v>2326.7780681620002</v>
      </c>
      <c r="I437">
        <v>157.1985812156843</v>
      </c>
      <c r="J437">
        <v>22874.253176429116</v>
      </c>
      <c r="K437">
        <v>1279.9768059961532</v>
      </c>
      <c r="L437">
        <v>102.25265824695289</v>
      </c>
      <c r="M437">
        <v>1510.4270180415281</v>
      </c>
      <c r="N437">
        <v>11.811596218781828</v>
      </c>
      <c r="O437">
        <v>15.612069853672677</v>
      </c>
      <c r="P437">
        <v>27.76454530929125</v>
      </c>
      <c r="Q437">
        <v>481.77889292922367</v>
      </c>
      <c r="R437">
        <v>2640.5075036379058</v>
      </c>
      <c r="S437">
        <v>836.36795862214535</v>
      </c>
      <c r="T437">
        <v>150.16017305424737</v>
      </c>
      <c r="U437">
        <v>36.067969145606298</v>
      </c>
      <c r="V437">
        <v>22.79796523758899</v>
      </c>
      <c r="W437">
        <v>733.11264007705063</v>
      </c>
      <c r="X437">
        <v>3169.4723780769486</v>
      </c>
      <c r="Y437">
        <v>462.48926084854816</v>
      </c>
      <c r="Z437">
        <v>1389.0022777355828</v>
      </c>
      <c r="AA437">
        <v>11662.972129070946</v>
      </c>
    </row>
    <row r="438" spans="1:27" x14ac:dyDescent="0.35">
      <c r="A438">
        <v>249.92719829299477</v>
      </c>
      <c r="B438">
        <v>295.42782375151688</v>
      </c>
      <c r="C438">
        <v>2845.348596858074</v>
      </c>
      <c r="D438">
        <v>1493.5718130281568</v>
      </c>
      <c r="E438">
        <v>10.210540376239088</v>
      </c>
      <c r="F438">
        <v>149.38669784082802</v>
      </c>
      <c r="G438">
        <v>1637.0062103017349</v>
      </c>
      <c r="H438">
        <v>2368.4446892053206</v>
      </c>
      <c r="I438">
        <v>162.10850717902593</v>
      </c>
      <c r="J438">
        <v>23208.044152773939</v>
      </c>
      <c r="K438">
        <v>1322.5146436989664</v>
      </c>
      <c r="L438">
        <v>110.27815727950573</v>
      </c>
      <c r="M438">
        <v>1537.4268852353453</v>
      </c>
      <c r="N438">
        <v>12.343304848551707</v>
      </c>
      <c r="O438">
        <v>16.80514181642398</v>
      </c>
      <c r="P438">
        <v>29.113654372486899</v>
      </c>
      <c r="Q438">
        <v>497.79115497329684</v>
      </c>
      <c r="R438">
        <v>2733.3400501489155</v>
      </c>
      <c r="S438">
        <v>870.32973739985471</v>
      </c>
      <c r="T438">
        <v>154.89966485324942</v>
      </c>
      <c r="U438">
        <v>37.816268691498728</v>
      </c>
      <c r="V438">
        <v>23.816739582348003</v>
      </c>
      <c r="W438">
        <v>757.98058708232634</v>
      </c>
      <c r="X438">
        <v>3248.2396845876792</v>
      </c>
      <c r="Y438">
        <v>469.00781102057209</v>
      </c>
      <c r="Z438">
        <v>1428.4034167197162</v>
      </c>
      <c r="AA438">
        <v>12067.214026069601</v>
      </c>
    </row>
    <row r="439" spans="1:27" x14ac:dyDescent="0.35">
      <c r="A439">
        <v>256.40589067990504</v>
      </c>
      <c r="B439">
        <v>302.49642084443627</v>
      </c>
      <c r="C439">
        <v>2922.5323893080172</v>
      </c>
      <c r="D439">
        <v>1530.8093701818862</v>
      </c>
      <c r="E439">
        <v>10.888284852243718</v>
      </c>
      <c r="F439">
        <v>154.62822983924164</v>
      </c>
      <c r="G439">
        <v>1675.073284972126</v>
      </c>
      <c r="H439">
        <v>2408.264002136149</v>
      </c>
      <c r="I439">
        <v>167.64007184702677</v>
      </c>
      <c r="J439">
        <v>23694.242686885704</v>
      </c>
      <c r="K439">
        <v>1371.5602250047409</v>
      </c>
      <c r="L439">
        <v>118.92638787619748</v>
      </c>
      <c r="M439">
        <v>1564.5755649219534</v>
      </c>
      <c r="N439">
        <v>12.956168223666104</v>
      </c>
      <c r="O439">
        <v>18.003423080638555</v>
      </c>
      <c r="P439">
        <v>30.546338318368672</v>
      </c>
      <c r="Q439">
        <v>514.25834068637209</v>
      </c>
      <c r="R439">
        <v>2826.4894989999498</v>
      </c>
      <c r="S439">
        <v>907.32623421851395</v>
      </c>
      <c r="T439">
        <v>159.61639327520442</v>
      </c>
      <c r="U439">
        <v>39.558132608341069</v>
      </c>
      <c r="V439">
        <v>24.8509131591683</v>
      </c>
      <c r="W439">
        <v>784.87103990781441</v>
      </c>
      <c r="X439">
        <v>3336.6242623866315</v>
      </c>
      <c r="Y439">
        <v>476.1354073321113</v>
      </c>
      <c r="Z439">
        <v>1470.4285761619444</v>
      </c>
      <c r="AA439">
        <v>12486.567036248676</v>
      </c>
    </row>
    <row r="440" spans="1:27" x14ac:dyDescent="0.35">
      <c r="A440">
        <v>263.01613900474962</v>
      </c>
      <c r="B440">
        <v>309.80657756837826</v>
      </c>
      <c r="C440">
        <v>3002.4612494644657</v>
      </c>
      <c r="D440">
        <v>1567.8443980922682</v>
      </c>
      <c r="E440">
        <v>11.59400385056318</v>
      </c>
      <c r="F440">
        <v>160.33395093332547</v>
      </c>
      <c r="G440">
        <v>1714.6072439709699</v>
      </c>
      <c r="H440">
        <v>2446.4037630992707</v>
      </c>
      <c r="I440">
        <v>173.71361227253425</v>
      </c>
      <c r="J440">
        <v>24319.198413116046</v>
      </c>
      <c r="K440">
        <v>1426.3178718392887</v>
      </c>
      <c r="L440">
        <v>127.99005890256605</v>
      </c>
      <c r="M440">
        <v>1591.5712561496189</v>
      </c>
      <c r="N440">
        <v>13.656744727051437</v>
      </c>
      <c r="O440">
        <v>19.213851529615436</v>
      </c>
      <c r="P440">
        <v>32.058121066589614</v>
      </c>
      <c r="Q440">
        <v>530.86137505617353</v>
      </c>
      <c r="R440">
        <v>2918.1114301844486</v>
      </c>
      <c r="S440">
        <v>946.44627985135764</v>
      </c>
      <c r="T440">
        <v>164.21712511776414</v>
      </c>
      <c r="U440">
        <v>41.312147824044793</v>
      </c>
      <c r="V440">
        <v>25.900821040885528</v>
      </c>
      <c r="W440">
        <v>813.56012091980267</v>
      </c>
      <c r="X440">
        <v>3433.4545442447848</v>
      </c>
      <c r="Y440">
        <v>483.90520406020079</v>
      </c>
      <c r="Z440">
        <v>1514.342036334707</v>
      </c>
      <c r="AA440">
        <v>12914.600693267706</v>
      </c>
    </row>
    <row r="441" spans="1:27" x14ac:dyDescent="0.35">
      <c r="A441">
        <v>269.68111531748906</v>
      </c>
      <c r="B441">
        <v>317.2909485031945</v>
      </c>
      <c r="C441">
        <v>3087.4764093033018</v>
      </c>
      <c r="D441">
        <v>1603.9189929921959</v>
      </c>
      <c r="E441">
        <v>12.330328712193444</v>
      </c>
      <c r="F441">
        <v>166.32543031624957</v>
      </c>
      <c r="G441">
        <v>1754.9184976227818</v>
      </c>
      <c r="H441">
        <v>2482.8407882181091</v>
      </c>
      <c r="I441">
        <v>180.20460478992547</v>
      </c>
      <c r="J441">
        <v>25060.924428947746</v>
      </c>
      <c r="K441">
        <v>1485.6196438783745</v>
      </c>
      <c r="L441">
        <v>137.22734534538736</v>
      </c>
      <c r="M441">
        <v>1617.9279623173886</v>
      </c>
      <c r="N441">
        <v>14.446311059397463</v>
      </c>
      <c r="O441">
        <v>20.44722081584727</v>
      </c>
      <c r="P441">
        <v>33.629683153619077</v>
      </c>
      <c r="Q441">
        <v>547.20810966356146</v>
      </c>
      <c r="R441">
        <v>3007.0105787058524</v>
      </c>
      <c r="S441">
        <v>987.02216272943508</v>
      </c>
      <c r="T441">
        <v>168.58070324582832</v>
      </c>
      <c r="U441">
        <v>43.112969940437942</v>
      </c>
      <c r="V441">
        <v>26.964929168743648</v>
      </c>
      <c r="W441">
        <v>843.58929208550069</v>
      </c>
      <c r="X441">
        <v>3536.8140603092515</v>
      </c>
      <c r="Y441">
        <v>492.27230140855437</v>
      </c>
      <c r="Z441">
        <v>1559.2884617488239</v>
      </c>
      <c r="AA441">
        <v>13343.721860423741</v>
      </c>
    </row>
    <row r="442" spans="1:27" x14ac:dyDescent="0.35">
      <c r="A442">
        <v>276.31383027803639</v>
      </c>
      <c r="B442">
        <v>324.85340245305287</v>
      </c>
      <c r="C442">
        <v>3179.3515783057624</v>
      </c>
      <c r="D442">
        <v>1638.299807133639</v>
      </c>
      <c r="E442">
        <v>13.098350739624848</v>
      </c>
      <c r="F442">
        <v>172.42175767185074</v>
      </c>
      <c r="G442">
        <v>1795.1397138123671</v>
      </c>
      <c r="H442">
        <v>2517.462255985095</v>
      </c>
      <c r="I442">
        <v>186.94647961085221</v>
      </c>
      <c r="J442">
        <v>25891.763367732423</v>
      </c>
      <c r="K442">
        <v>1548.3602020793699</v>
      </c>
      <c r="L442">
        <v>146.3724616024117</v>
      </c>
      <c r="M442">
        <v>1642.9854842628131</v>
      </c>
      <c r="N442">
        <v>15.321736474123426</v>
      </c>
      <c r="O442">
        <v>21.719826076530545</v>
      </c>
      <c r="P442">
        <v>35.230613905260519</v>
      </c>
      <c r="Q442">
        <v>562.9039623388345</v>
      </c>
      <c r="R442">
        <v>3092.4962552657566</v>
      </c>
      <c r="S442">
        <v>1028.702558485282</v>
      </c>
      <c r="T442">
        <v>172.587439273119</v>
      </c>
      <c r="U442">
        <v>45.010563081108117</v>
      </c>
      <c r="V442">
        <v>28.037425273577767</v>
      </c>
      <c r="W442">
        <v>874.31871416291995</v>
      </c>
      <c r="X442">
        <v>3644.4797152846963</v>
      </c>
      <c r="Y442">
        <v>501.1735375402838</v>
      </c>
      <c r="Z442">
        <v>1604.351726551768</v>
      </c>
      <c r="AA442">
        <v>13766.440144081153</v>
      </c>
    </row>
    <row r="443" spans="1:27" x14ac:dyDescent="0.35">
      <c r="A443">
        <v>282.84366339312976</v>
      </c>
      <c r="B443">
        <v>332.40291873708929</v>
      </c>
      <c r="C443">
        <v>3278.8505218600499</v>
      </c>
      <c r="D443">
        <v>1670.3803028386458</v>
      </c>
      <c r="E443">
        <v>13.889777948225802</v>
      </c>
      <c r="F443">
        <v>178.4497383808033</v>
      </c>
      <c r="G443">
        <v>1834.4032554483031</v>
      </c>
      <c r="H443">
        <v>2550.1612370104776</v>
      </c>
      <c r="I443">
        <v>193.71779089906698</v>
      </c>
      <c r="J443">
        <v>26778.264498532215</v>
      </c>
      <c r="K443">
        <v>1613.4803209608629</v>
      </c>
      <c r="L443">
        <v>155.17553861793547</v>
      </c>
      <c r="M443">
        <v>1665.9017332002688</v>
      </c>
      <c r="N443">
        <v>16.271227114054597</v>
      </c>
      <c r="O443">
        <v>23.038870240703265</v>
      </c>
      <c r="P443">
        <v>36.829755815781198</v>
      </c>
      <c r="Q443">
        <v>577.65546981565558</v>
      </c>
      <c r="R443">
        <v>3174.1084447786984</v>
      </c>
      <c r="S443">
        <v>1071.4892811241398</v>
      </c>
      <c r="T443">
        <v>176.13968778089998</v>
      </c>
      <c r="U443">
        <v>47.051731670238546</v>
      </c>
      <c r="V443">
        <v>29.111157794535558</v>
      </c>
      <c r="W443">
        <v>905.00440498921694</v>
      </c>
      <c r="X443">
        <v>3754.3334232726916</v>
      </c>
      <c r="Y443">
        <v>510.52253760441533</v>
      </c>
      <c r="Z443">
        <v>1648.5679102735239</v>
      </c>
      <c r="AA443">
        <v>14177.265682000076</v>
      </c>
    </row>
    <row r="444" spans="1:27" x14ac:dyDescent="0.35">
      <c r="A444">
        <v>289.24162586672691</v>
      </c>
      <c r="B444">
        <v>339.89608264990915</v>
      </c>
      <c r="C444">
        <v>3386.0032095713086</v>
      </c>
      <c r="D444">
        <v>1699.9429443579277</v>
      </c>
      <c r="E444">
        <v>14.69074484596846</v>
      </c>
      <c r="F444">
        <v>184.27940024706302</v>
      </c>
      <c r="G444">
        <v>1872.1275283010439</v>
      </c>
      <c r="H444">
        <v>2581.2115793446551</v>
      </c>
      <c r="I444">
        <v>200.24328802221379</v>
      </c>
      <c r="J444">
        <v>27683.841126731935</v>
      </c>
      <c r="K444">
        <v>1680.0823730206475</v>
      </c>
      <c r="L444">
        <v>163.44171272023095</v>
      </c>
      <c r="M444">
        <v>1686.0079455015045</v>
      </c>
      <c r="N444">
        <v>17.273281757275004</v>
      </c>
      <c r="O444">
        <v>24.396957976638131</v>
      </c>
      <c r="P444">
        <v>38.407515240395767</v>
      </c>
      <c r="Q444">
        <v>591.3473692042993</v>
      </c>
      <c r="R444">
        <v>3251.7686096065568</v>
      </c>
      <c r="S444">
        <v>1115.755969066397</v>
      </c>
      <c r="T444">
        <v>179.18694895770383</v>
      </c>
      <c r="U444">
        <v>49.266144501201367</v>
      </c>
      <c r="V444">
        <v>30.176770918028907</v>
      </c>
      <c r="W444">
        <v>934.91194525991887</v>
      </c>
      <c r="X444">
        <v>3864.9762312219623</v>
      </c>
      <c r="Y444">
        <v>520.32212137457236</v>
      </c>
      <c r="Z444">
        <v>1691.1460151785586</v>
      </c>
      <c r="AA444">
        <v>14574.004460499831</v>
      </c>
    </row>
    <row r="445" spans="1:27" x14ac:dyDescent="0.35">
      <c r="A445">
        <v>295.49060226885445</v>
      </c>
      <c r="B445">
        <v>347.29784029874708</v>
      </c>
      <c r="C445">
        <v>3500.055965826084</v>
      </c>
      <c r="D445">
        <v>1726.9763929138107</v>
      </c>
      <c r="E445">
        <v>15.48142816134272</v>
      </c>
      <c r="F445">
        <v>189.80983369077777</v>
      </c>
      <c r="G445">
        <v>1907.9861255865608</v>
      </c>
      <c r="H445">
        <v>2611.372018667922</v>
      </c>
      <c r="I445">
        <v>206.20122243894599</v>
      </c>
      <c r="J445">
        <v>28570.326352731085</v>
      </c>
      <c r="K445">
        <v>1747.4070475469102</v>
      </c>
      <c r="L445">
        <v>171.02368485139112</v>
      </c>
      <c r="M445">
        <v>1702.9035202062664</v>
      </c>
      <c r="N445">
        <v>18.296266910728139</v>
      </c>
      <c r="O445">
        <v>25.772135250200819</v>
      </c>
      <c r="P445">
        <v>39.951060976161095</v>
      </c>
      <c r="Q445">
        <v>604.03027291688386</v>
      </c>
      <c r="R445">
        <v>3325.6107176634255</v>
      </c>
      <c r="S445">
        <v>1161.9486879212011</v>
      </c>
      <c r="T445">
        <v>181.72480611425425</v>
      </c>
      <c r="U445">
        <v>51.660013050666322</v>
      </c>
      <c r="V445">
        <v>31.220917252524352</v>
      </c>
      <c r="W445">
        <v>963.35381162066119</v>
      </c>
      <c r="X445">
        <v>3975.168471848508</v>
      </c>
      <c r="Y445">
        <v>530.65342324833432</v>
      </c>
      <c r="Z445">
        <v>1731.4439844286044</v>
      </c>
      <c r="AA445">
        <v>14954.997059079747</v>
      </c>
    </row>
    <row r="446" spans="1:27" x14ac:dyDescent="0.35">
      <c r="A446">
        <v>301.56828091087158</v>
      </c>
      <c r="B446">
        <v>354.56344696433848</v>
      </c>
      <c r="C446">
        <v>3618.9023729152073</v>
      </c>
      <c r="D446">
        <v>1751.4588802850408</v>
      </c>
      <c r="E446">
        <v>16.237037174378795</v>
      </c>
      <c r="F446">
        <v>194.94185512962466</v>
      </c>
      <c r="G446">
        <v>1941.7417852378142</v>
      </c>
      <c r="H446">
        <v>2641.5234748671255</v>
      </c>
      <c r="I446">
        <v>211.2322527276948</v>
      </c>
      <c r="J446">
        <v>29401.538715661838</v>
      </c>
      <c r="K446">
        <v>1814.2583800976299</v>
      </c>
      <c r="L446">
        <v>177.83339882630659</v>
      </c>
      <c r="M446">
        <v>1716.2979368992856</v>
      </c>
      <c r="N446">
        <v>19.299216263784736</v>
      </c>
      <c r="O446">
        <v>27.128878447490614</v>
      </c>
      <c r="P446">
        <v>41.450646667730062</v>
      </c>
      <c r="Q446">
        <v>615.79661967348432</v>
      </c>
      <c r="R446">
        <v>3395.6448307673318</v>
      </c>
      <c r="S446">
        <v>1210.2989736070351</v>
      </c>
      <c r="T446">
        <v>183.77839307169779</v>
      </c>
      <c r="U446">
        <v>54.214107350291151</v>
      </c>
      <c r="V446">
        <v>32.225661697308126</v>
      </c>
      <c r="W446">
        <v>989.63853126447998</v>
      </c>
      <c r="X446">
        <v>4083.5516355561072</v>
      </c>
      <c r="Y446">
        <v>541.57452640953477</v>
      </c>
      <c r="Z446">
        <v>1768.8410110336074</v>
      </c>
      <c r="AA446">
        <v>15317.571012634149</v>
      </c>
    </row>
    <row r="447" spans="1:27" x14ac:dyDescent="0.35">
      <c r="A447">
        <v>307.41184408144898</v>
      </c>
      <c r="B447">
        <v>361.59962952443135</v>
      </c>
      <c r="C447">
        <v>3739.107703471248</v>
      </c>
      <c r="D447">
        <v>1773.1538743212259</v>
      </c>
      <c r="E447">
        <v>16.930696883493468</v>
      </c>
      <c r="F447">
        <v>199.55966264437311</v>
      </c>
      <c r="G447">
        <v>1973.042643931899</v>
      </c>
      <c r="H447">
        <v>2672.185147642434</v>
      </c>
      <c r="I447">
        <v>214.99372524250197</v>
      </c>
      <c r="J447">
        <v>30145.777321129062</v>
      </c>
      <c r="K447">
        <v>1878.6811357553167</v>
      </c>
      <c r="L447">
        <v>183.8172716113541</v>
      </c>
      <c r="M447">
        <v>1725.8653099632302</v>
      </c>
      <c r="N447">
        <v>20.235360836708242</v>
      </c>
      <c r="O447">
        <v>28.428682602104789</v>
      </c>
      <c r="P447">
        <v>42.894315349993953</v>
      </c>
      <c r="Q447">
        <v>626.66322546500703</v>
      </c>
      <c r="R447">
        <v>3461.3247535596688</v>
      </c>
      <c r="S447">
        <v>1260.7447351631704</v>
      </c>
      <c r="T447">
        <v>185.36006559003852</v>
      </c>
      <c r="U447">
        <v>56.885507301226916</v>
      </c>
      <c r="V447">
        <v>33.166839979141223</v>
      </c>
      <c r="W447">
        <v>1013.0649532682047</v>
      </c>
      <c r="X447">
        <v>4188.4364480300537</v>
      </c>
      <c r="Y447">
        <v>553.01319980952405</v>
      </c>
      <c r="Z447">
        <v>1802.8673581592279</v>
      </c>
      <c r="AA447">
        <v>15658.277135466562</v>
      </c>
    </row>
    <row r="448" spans="1:27" x14ac:dyDescent="0.35">
      <c r="A448">
        <v>312.9369012601486</v>
      </c>
      <c r="B448">
        <v>368.31422038713026</v>
      </c>
      <c r="C448">
        <v>3856.3415263976249</v>
      </c>
      <c r="D448">
        <v>1791.8202540691234</v>
      </c>
      <c r="E448">
        <v>17.536281915359734</v>
      </c>
      <c r="F448">
        <v>203.55462576449622</v>
      </c>
      <c r="G448">
        <v>2001.621350493532</v>
      </c>
      <c r="H448">
        <v>2703.517901945344</v>
      </c>
      <c r="I448">
        <v>217.21456381013226</v>
      </c>
      <c r="J448">
        <v>30782.032317581001</v>
      </c>
      <c r="K448">
        <v>1938.5964458015044</v>
      </c>
      <c r="L448">
        <v>189.00653618464725</v>
      </c>
      <c r="M448">
        <v>1731.3523544117754</v>
      </c>
      <c r="N448">
        <v>21.05677948712426</v>
      </c>
      <c r="O448">
        <v>29.633233963165722</v>
      </c>
      <c r="P448">
        <v>44.269713591166742</v>
      </c>
      <c r="Q448">
        <v>636.57191008562324</v>
      </c>
      <c r="R448">
        <v>3522.1604923741556</v>
      </c>
      <c r="S448">
        <v>1313.0111018928078</v>
      </c>
      <c r="T448">
        <v>186.48114549856345</v>
      </c>
      <c r="U448">
        <v>59.608081731121764</v>
      </c>
      <c r="V448">
        <v>34.017351207811551</v>
      </c>
      <c r="W448">
        <v>1032.9601913960198</v>
      </c>
      <c r="X448">
        <v>4288.4286686000796</v>
      </c>
      <c r="Y448">
        <v>564.7888571355569</v>
      </c>
      <c r="Z448">
        <v>1833.2541888607898</v>
      </c>
      <c r="AA448">
        <v>15974.988281754171</v>
      </c>
    </row>
    <row r="449" spans="1:27" x14ac:dyDescent="0.35">
      <c r="A449">
        <v>318.04624348571787</v>
      </c>
      <c r="B449">
        <v>374.62815566529542</v>
      </c>
      <c r="C449">
        <v>3966.5055835630424</v>
      </c>
      <c r="D449">
        <v>1807.4053598322785</v>
      </c>
      <c r="E449">
        <v>18.037019927815646</v>
      </c>
      <c r="F449">
        <v>206.83349739302338</v>
      </c>
      <c r="G449">
        <v>2027.3064173081104</v>
      </c>
      <c r="H449">
        <v>2735.2068512509277</v>
      </c>
      <c r="I449">
        <v>217.6707350049254</v>
      </c>
      <c r="J449">
        <v>31305.627450254604</v>
      </c>
      <c r="K449">
        <v>1992.2611601601732</v>
      </c>
      <c r="L449">
        <v>193.56433280818612</v>
      </c>
      <c r="M449">
        <v>1732.6236621589642</v>
      </c>
      <c r="N449">
        <v>21.725607464291311</v>
      </c>
      <c r="O449">
        <v>30.712401953774727</v>
      </c>
      <c r="P449">
        <v>45.559934805962463</v>
      </c>
      <c r="Q449">
        <v>645.4053310748543</v>
      </c>
      <c r="R449">
        <v>3577.974716008915</v>
      </c>
      <c r="S449">
        <v>1366.5229157475162</v>
      </c>
      <c r="T449">
        <v>187.15046397065925</v>
      </c>
      <c r="U449">
        <v>62.300144394611564</v>
      </c>
      <c r="V449">
        <v>34.74986609331561</v>
      </c>
      <c r="W449">
        <v>1048.8078598794277</v>
      </c>
      <c r="X449">
        <v>4382.5560921156166</v>
      </c>
      <c r="Y449">
        <v>576.64936007679296</v>
      </c>
      <c r="Z449">
        <v>1860.0832626120246</v>
      </c>
      <c r="AA449">
        <v>16268.874034319495</v>
      </c>
    </row>
    <row r="450" spans="1:27" x14ac:dyDescent="0.35">
      <c r="A450">
        <v>322.68033278430266</v>
      </c>
      <c r="B450">
        <v>380.50092926791569</v>
      </c>
      <c r="C450">
        <v>4067.1073915722286</v>
      </c>
      <c r="D450">
        <v>1820.5593293735446</v>
      </c>
      <c r="E450">
        <v>18.436875759545668</v>
      </c>
      <c r="F450">
        <v>209.35945417533895</v>
      </c>
      <c r="G450">
        <v>2050.2220432560962</v>
      </c>
      <c r="H450">
        <v>2767.1489300148037</v>
      </c>
      <c r="I450">
        <v>216.2872297631198</v>
      </c>
      <c r="J450">
        <v>31734.39778121101</v>
      </c>
      <c r="K450">
        <v>2038.8766542972883</v>
      </c>
      <c r="L450">
        <v>197.83207638212431</v>
      </c>
      <c r="M450">
        <v>1729.9179815747214</v>
      </c>
      <c r="N450">
        <v>22.231242222596681</v>
      </c>
      <c r="O450">
        <v>31.653873657401462</v>
      </c>
      <c r="P450">
        <v>46.755295273183471</v>
      </c>
      <c r="Q450">
        <v>653.10278687136508</v>
      </c>
      <c r="R450">
        <v>3629.1540983383275</v>
      </c>
      <c r="S450">
        <v>1420.6366376599365</v>
      </c>
      <c r="T450">
        <v>187.39323072472686</v>
      </c>
      <c r="U450">
        <v>64.884218229020988</v>
      </c>
      <c r="V450">
        <v>35.347371833571792</v>
      </c>
      <c r="W450">
        <v>1060.4706510359704</v>
      </c>
      <c r="X450">
        <v>4471.2412767400947</v>
      </c>
      <c r="Y450">
        <v>588.38050175103604</v>
      </c>
      <c r="Z450">
        <v>1883.9216469980558</v>
      </c>
      <c r="AA450">
        <v>16545.685593167505</v>
      </c>
    </row>
    <row r="451" spans="1:27" x14ac:dyDescent="0.35">
      <c r="A451">
        <v>326.88425874719172</v>
      </c>
      <c r="B451">
        <v>386.00430354732697</v>
      </c>
      <c r="C451">
        <v>4158.3961611942814</v>
      </c>
      <c r="D451">
        <v>1832.6482468574529</v>
      </c>
      <c r="E451">
        <v>18.770414049956106</v>
      </c>
      <c r="F451">
        <v>211.2301677828971</v>
      </c>
      <c r="G451">
        <v>2071.0237730448703</v>
      </c>
      <c r="H451">
        <v>2799.9485041800813</v>
      </c>
      <c r="I451">
        <v>213.20949167090455</v>
      </c>
      <c r="J451">
        <v>32104.36996800881</v>
      </c>
      <c r="K451">
        <v>2079.7710820772131</v>
      </c>
      <c r="L451">
        <v>202.39371847853354</v>
      </c>
      <c r="M451">
        <v>1724.0985144073823</v>
      </c>
      <c r="N451">
        <v>22.607305141784732</v>
      </c>
      <c r="O451">
        <v>32.487252137977833</v>
      </c>
      <c r="P451">
        <v>47.876871923572509</v>
      </c>
      <c r="Q451">
        <v>659.81413260307204</v>
      </c>
      <c r="R451">
        <v>3677.1339660766844</v>
      </c>
      <c r="S451">
        <v>1475.0275794052343</v>
      </c>
      <c r="T451">
        <v>187.29149083946072</v>
      </c>
      <c r="U451">
        <v>67.325144727728585</v>
      </c>
      <c r="V451">
        <v>35.820306965565322</v>
      </c>
      <c r="W451">
        <v>1068.4180985843957</v>
      </c>
      <c r="X451">
        <v>4556.8831197157879</v>
      </c>
      <c r="Y451">
        <v>599.90991167532218</v>
      </c>
      <c r="Z451">
        <v>1906.046516977887</v>
      </c>
      <c r="AA451">
        <v>16816.109917959984</v>
      </c>
    </row>
    <row r="452" spans="1:27" x14ac:dyDescent="0.35">
      <c r="A452">
        <v>330.80937763783078</v>
      </c>
      <c r="B452">
        <v>391.28084156318602</v>
      </c>
      <c r="C452">
        <v>4243.495999282577</v>
      </c>
      <c r="D452">
        <v>1845.5266031547985</v>
      </c>
      <c r="E452">
        <v>19.087970680857808</v>
      </c>
      <c r="F452">
        <v>212.66981534539858</v>
      </c>
      <c r="G452">
        <v>2090.7223809492525</v>
      </c>
      <c r="H452">
        <v>2834.8671503897212</v>
      </c>
      <c r="I452">
        <v>208.80921201683762</v>
      </c>
      <c r="J452">
        <v>32468.800100394481</v>
      </c>
      <c r="K452">
        <v>2118.420410821338</v>
      </c>
      <c r="L452">
        <v>207.9353999056643</v>
      </c>
      <c r="M452">
        <v>1716.5072725895348</v>
      </c>
      <c r="N452">
        <v>22.918085179373858</v>
      </c>
      <c r="O452">
        <v>33.283771722861744</v>
      </c>
      <c r="P452">
        <v>48.963078735140471</v>
      </c>
      <c r="Q452">
        <v>665.96756552917782</v>
      </c>
      <c r="R452">
        <v>3724.0640049548933</v>
      </c>
      <c r="S452">
        <v>1529.7360963819758</v>
      </c>
      <c r="T452">
        <v>186.98785708630794</v>
      </c>
      <c r="U452">
        <v>69.641323201822701</v>
      </c>
      <c r="V452">
        <v>36.213746307945705</v>
      </c>
      <c r="W452">
        <v>1073.7085897330917</v>
      </c>
      <c r="X452">
        <v>4642.7636355175682</v>
      </c>
      <c r="Y452">
        <v>611.34899434917702</v>
      </c>
      <c r="Z452">
        <v>1928.1631810405404</v>
      </c>
      <c r="AA452">
        <v>17093.192112427034</v>
      </c>
    </row>
    <row r="453" spans="1:27" x14ac:dyDescent="0.35">
      <c r="A453">
        <v>334.54579313219352</v>
      </c>
      <c r="B453">
        <v>396.41054333967617</v>
      </c>
      <c r="C453">
        <v>4325.4649410785487</v>
      </c>
      <c r="D453">
        <v>1860.4994066678018</v>
      </c>
      <c r="E453">
        <v>19.423037393562058</v>
      </c>
      <c r="F453">
        <v>213.83111231471511</v>
      </c>
      <c r="G453">
        <v>2109.8765535136135</v>
      </c>
      <c r="H453">
        <v>2871.8820602448832</v>
      </c>
      <c r="I453">
        <v>203.61235717276782</v>
      </c>
      <c r="J453">
        <v>32872.399278434408</v>
      </c>
      <c r="K453">
        <v>2158.3123270302808</v>
      </c>
      <c r="L453">
        <v>215.09382428698166</v>
      </c>
      <c r="M453">
        <v>1708.0844229096926</v>
      </c>
      <c r="N453">
        <v>23.218708241464604</v>
      </c>
      <c r="O453">
        <v>34.094814218031317</v>
      </c>
      <c r="P453">
        <v>50.042740966662521</v>
      </c>
      <c r="Q453">
        <v>671.9527815828543</v>
      </c>
      <c r="R453">
        <v>3771.6104110430952</v>
      </c>
      <c r="S453">
        <v>1585.0363781946746</v>
      </c>
      <c r="T453">
        <v>186.62612732832096</v>
      </c>
      <c r="U453">
        <v>71.841991515114358</v>
      </c>
      <c r="V453">
        <v>36.573381609706786</v>
      </c>
      <c r="W453">
        <v>1077.4883607046022</v>
      </c>
      <c r="X453">
        <v>4730.2127774231494</v>
      </c>
      <c r="Y453">
        <v>622.73778515537276</v>
      </c>
      <c r="Z453">
        <v>1951.2946525052594</v>
      </c>
      <c r="AA453">
        <v>17385.307431119152</v>
      </c>
    </row>
    <row r="454" spans="1:27" x14ac:dyDescent="0.35">
      <c r="A454">
        <v>338.14202512987538</v>
      </c>
      <c r="B454">
        <v>401.466860485349</v>
      </c>
      <c r="C454">
        <v>4407.4548718308042</v>
      </c>
      <c r="D454">
        <v>1878.5253997671352</v>
      </c>
      <c r="E454">
        <v>19.79326622257156</v>
      </c>
      <c r="F454">
        <v>214.84593598926446</v>
      </c>
      <c r="G454">
        <v>2128.7908234728311</v>
      </c>
      <c r="H454">
        <v>2910.4549538428296</v>
      </c>
      <c r="I454">
        <v>198.21793139037561</v>
      </c>
      <c r="J454">
        <v>33351.05259119103</v>
      </c>
      <c r="K454">
        <v>2201.9702430964458</v>
      </c>
      <c r="L454">
        <v>224.43406124689409</v>
      </c>
      <c r="M454">
        <v>1699.7326994304742</v>
      </c>
      <c r="N454">
        <v>23.542359382363777</v>
      </c>
      <c r="O454">
        <v>34.948983712236057</v>
      </c>
      <c r="P454">
        <v>51.14188308956242</v>
      </c>
      <c r="Q454">
        <v>678.14741104198151</v>
      </c>
      <c r="R454">
        <v>3820.7721903618813</v>
      </c>
      <c r="S454">
        <v>1641.3291034840242</v>
      </c>
      <c r="T454">
        <v>186.38689085768917</v>
      </c>
      <c r="U454">
        <v>73.94866429939637</v>
      </c>
      <c r="V454">
        <v>36.946407156762945</v>
      </c>
      <c r="W454">
        <v>1080.9563718241402</v>
      </c>
      <c r="X454">
        <v>4820.3457523550696</v>
      </c>
      <c r="Y454">
        <v>634.12057953318993</v>
      </c>
      <c r="Z454">
        <v>1975.9719128808817</v>
      </c>
      <c r="AA454">
        <v>17697.796957462571</v>
      </c>
    </row>
    <row r="455" spans="1:27" x14ac:dyDescent="0.35">
      <c r="A455">
        <v>341.66312559914985</v>
      </c>
      <c r="B455">
        <v>406.53158917535933</v>
      </c>
      <c r="C455">
        <v>4492.6404973771641</v>
      </c>
      <c r="D455">
        <v>1900.3093307567935</v>
      </c>
      <c r="E455">
        <v>20.209828828453393</v>
      </c>
      <c r="F455">
        <v>215.86735254431724</v>
      </c>
      <c r="G455">
        <v>2147.7768880266476</v>
      </c>
      <c r="H455">
        <v>2950.2514306783746</v>
      </c>
      <c r="I455">
        <v>193.13060534961383</v>
      </c>
      <c r="J455">
        <v>33933.679764942448</v>
      </c>
      <c r="K455">
        <v>2250.9276081419353</v>
      </c>
      <c r="L455">
        <v>236.40367216694025</v>
      </c>
      <c r="M455">
        <v>1692.5227719854015</v>
      </c>
      <c r="N455">
        <v>23.902616573963531</v>
      </c>
      <c r="O455">
        <v>35.862716152045145</v>
      </c>
      <c r="P455">
        <v>52.27801216559731</v>
      </c>
      <c r="Q455">
        <v>684.96018636861118</v>
      </c>
      <c r="R455">
        <v>3871.8100648214127</v>
      </c>
      <c r="S455">
        <v>1699.3661271087719</v>
      </c>
      <c r="T455">
        <v>186.45880569331877</v>
      </c>
      <c r="U455">
        <v>75.992056271310375</v>
      </c>
      <c r="V455">
        <v>37.381053418931501</v>
      </c>
      <c r="W455">
        <v>1085.2386598098726</v>
      </c>
      <c r="X455">
        <v>4914.6651894616361</v>
      </c>
      <c r="Y455">
        <v>645.54859507035542</v>
      </c>
      <c r="Z455">
        <v>2002.2177571511932</v>
      </c>
      <c r="AA455">
        <v>18032.67270057233</v>
      </c>
    </row>
    <row r="456" spans="1:27" x14ac:dyDescent="0.35">
      <c r="A456">
        <v>345.17758625699162</v>
      </c>
      <c r="B456">
        <v>411.67366698000842</v>
      </c>
      <c r="C456">
        <v>4583.0597148371398</v>
      </c>
      <c r="D456">
        <v>1926.1636939430998</v>
      </c>
      <c r="E456">
        <v>20.679774209548921</v>
      </c>
      <c r="F456">
        <v>217.02929879525141</v>
      </c>
      <c r="G456">
        <v>2167.0305561400764</v>
      </c>
      <c r="H456">
        <v>2990.8786407079033</v>
      </c>
      <c r="I456">
        <v>188.67705041653147</v>
      </c>
      <c r="J456">
        <v>34633.425910054844</v>
      </c>
      <c r="K456">
        <v>2305.5103588578863</v>
      </c>
      <c r="L456">
        <v>251.23667781618985</v>
      </c>
      <c r="M456">
        <v>1687.2625734136911</v>
      </c>
      <c r="N456">
        <v>24.305184194332384</v>
      </c>
      <c r="O456">
        <v>36.8443776469054</v>
      </c>
      <c r="P456">
        <v>53.4572364256287</v>
      </c>
      <c r="Q456">
        <v>692.69937591437497</v>
      </c>
      <c r="R456">
        <v>3924.7599044282306</v>
      </c>
      <c r="S456">
        <v>1759.9379128928244</v>
      </c>
      <c r="T456">
        <v>186.96494094553904</v>
      </c>
      <c r="U456">
        <v>78.000615504504069</v>
      </c>
      <c r="V456">
        <v>37.913176794462146</v>
      </c>
      <c r="W456">
        <v>1091.0366876617252</v>
      </c>
      <c r="X456">
        <v>5013.8792603676047</v>
      </c>
      <c r="Y456">
        <v>657.04095355926415</v>
      </c>
      <c r="Z456">
        <v>2029.5875511711702</v>
      </c>
      <c r="AA456">
        <v>18389.396449988843</v>
      </c>
    </row>
    <row r="457" spans="1:27" x14ac:dyDescent="0.35">
      <c r="A457">
        <v>348.72299756438383</v>
      </c>
      <c r="B457">
        <v>416.91690557784386</v>
      </c>
      <c r="C457">
        <v>4678.7420463564713</v>
      </c>
      <c r="D457">
        <v>1955.9628903248088</v>
      </c>
      <c r="E457">
        <v>21.204693075914975</v>
      </c>
      <c r="F457">
        <v>218.41715803200171</v>
      </c>
      <c r="G457">
        <v>2186.5639078978643</v>
      </c>
      <c r="H457">
        <v>3031.6129195810167</v>
      </c>
      <c r="I457">
        <v>185.01142190368139</v>
      </c>
      <c r="J457">
        <v>35447.562509244977</v>
      </c>
      <c r="K457">
        <v>2365.2948158540162</v>
      </c>
      <c r="L457">
        <v>268.85772224204311</v>
      </c>
      <c r="M457">
        <v>1684.2612888347055</v>
      </c>
      <c r="N457">
        <v>24.748860455799228</v>
      </c>
      <c r="O457">
        <v>37.897247144743183</v>
      </c>
      <c r="P457">
        <v>54.678763978862122</v>
      </c>
      <c r="Q457">
        <v>701.49617616721832</v>
      </c>
      <c r="R457">
        <v>3979.3083185406622</v>
      </c>
      <c r="S457">
        <v>1823.4340833890005</v>
      </c>
      <c r="T457">
        <v>187.94546766774607</v>
      </c>
      <c r="U457">
        <v>79.984749509912035</v>
      </c>
      <c r="V457">
        <v>38.558243147415261</v>
      </c>
      <c r="W457">
        <v>1098.4389817815245</v>
      </c>
      <c r="X457">
        <v>5117.5215948031146</v>
      </c>
      <c r="Y457">
        <v>668.58626084160733</v>
      </c>
      <c r="Z457">
        <v>2057.2525532242771</v>
      </c>
      <c r="AA457">
        <v>18765.225018246794</v>
      </c>
    </row>
    <row r="458" spans="1:27" x14ac:dyDescent="0.35">
      <c r="A458">
        <v>352.29329411973976</v>
      </c>
      <c r="B458">
        <v>422.25202997761323</v>
      </c>
      <c r="C458">
        <v>4777.7752969325275</v>
      </c>
      <c r="D458">
        <v>1989.1846839612444</v>
      </c>
      <c r="E458">
        <v>21.781938395512906</v>
      </c>
      <c r="F458">
        <v>220.04844055655039</v>
      </c>
      <c r="G458">
        <v>2206.2163678233574</v>
      </c>
      <c r="H458">
        <v>3071.6402165402369</v>
      </c>
      <c r="I458">
        <v>182.16825461945115</v>
      </c>
      <c r="J458">
        <v>36364.179606129052</v>
      </c>
      <c r="K458">
        <v>2428.9289761514638</v>
      </c>
      <c r="L458">
        <v>288.91514271373842</v>
      </c>
      <c r="M458">
        <v>1683.3811976336706</v>
      </c>
      <c r="N458">
        <v>25.225921728749629</v>
      </c>
      <c r="O458">
        <v>39.022209817015799</v>
      </c>
      <c r="P458">
        <v>55.936650570246819</v>
      </c>
      <c r="Q458">
        <v>711.32233985594314</v>
      </c>
      <c r="R458">
        <v>4035.0490074727527</v>
      </c>
      <c r="S458">
        <v>1889.874372021191</v>
      </c>
      <c r="T458">
        <v>189.36670750388055</v>
      </c>
      <c r="U458">
        <v>81.936749643423852</v>
      </c>
      <c r="V458">
        <v>39.315786573906607</v>
      </c>
      <c r="W458">
        <v>1107.0062616944801</v>
      </c>
      <c r="X458">
        <v>5224.2341398946292</v>
      </c>
      <c r="Y458">
        <v>680.17665322348353</v>
      </c>
      <c r="Z458">
        <v>2084.3538060822666</v>
      </c>
      <c r="AA458">
        <v>19156.138253380985</v>
      </c>
    </row>
    <row r="459" spans="1:27" x14ac:dyDescent="0.35">
      <c r="A459">
        <v>355.83787054582882</v>
      </c>
      <c r="B459">
        <v>427.66760613228564</v>
      </c>
      <c r="C459">
        <v>4877.7136310991118</v>
      </c>
      <c r="D459">
        <v>2025.0542100084829</v>
      </c>
      <c r="E459">
        <v>22.403126205544908</v>
      </c>
      <c r="F459">
        <v>221.87033509055968</v>
      </c>
      <c r="G459">
        <v>2225.6986213609234</v>
      </c>
      <c r="H459">
        <v>3110.0922516322757</v>
      </c>
      <c r="I459">
        <v>180.09565915319149</v>
      </c>
      <c r="J459">
        <v>37366.54373923083</v>
      </c>
      <c r="K459">
        <v>2494.5163786128278</v>
      </c>
      <c r="L459">
        <v>311.1520392780937</v>
      </c>
      <c r="M459">
        <v>1684.1955163074649</v>
      </c>
      <c r="N459">
        <v>25.726875779011156</v>
      </c>
      <c r="O459">
        <v>40.21463836373313</v>
      </c>
      <c r="P459">
        <v>57.219594304943413</v>
      </c>
      <c r="Q459">
        <v>722.0347379476791</v>
      </c>
      <c r="R459">
        <v>4091.66451835314</v>
      </c>
      <c r="S459">
        <v>1959.0288813793966</v>
      </c>
      <c r="T459">
        <v>191.1435074212057</v>
      </c>
      <c r="U459">
        <v>83.850319765829937</v>
      </c>
      <c r="V459">
        <v>40.170988738577783</v>
      </c>
      <c r="W459">
        <v>1116.0957771079861</v>
      </c>
      <c r="X459">
        <v>5332.9415768205808</v>
      </c>
      <c r="Y459">
        <v>691.79637440257534</v>
      </c>
      <c r="Z459">
        <v>2110.1754369846485</v>
      </c>
      <c r="AA459">
        <v>19558.459753243744</v>
      </c>
    </row>
    <row r="460" spans="1:27" x14ac:dyDescent="0.35">
      <c r="A460">
        <v>359.29436852422305</v>
      </c>
      <c r="B460">
        <v>433.14947969505403</v>
      </c>
      <c r="C460">
        <v>4975.7608304207051</v>
      </c>
      <c r="D460">
        <v>2062.8387567829873</v>
      </c>
      <c r="E460">
        <v>23.054873159258044</v>
      </c>
      <c r="F460">
        <v>223.80282595012628</v>
      </c>
      <c r="G460">
        <v>2244.6342102766962</v>
      </c>
      <c r="H460">
        <v>3146.3210427384429</v>
      </c>
      <c r="I460">
        <v>178.67516354805861</v>
      </c>
      <c r="J460">
        <v>38431.62763101278</v>
      </c>
      <c r="K460">
        <v>2560.4364423391917</v>
      </c>
      <c r="L460">
        <v>335.2548405547895</v>
      </c>
      <c r="M460">
        <v>1686.2113093766304</v>
      </c>
      <c r="N460">
        <v>26.241511155123881</v>
      </c>
      <c r="O460">
        <v>41.462543386734907</v>
      </c>
      <c r="P460">
        <v>58.525306782410063</v>
      </c>
      <c r="Q460">
        <v>733.42832801099632</v>
      </c>
      <c r="R460">
        <v>4148.8333582357345</v>
      </c>
      <c r="S460">
        <v>2030.2848603334057</v>
      </c>
      <c r="T460">
        <v>193.16194731194594</v>
      </c>
      <c r="U460">
        <v>85.716636241486498</v>
      </c>
      <c r="V460">
        <v>41.098943440331318</v>
      </c>
      <c r="W460">
        <v>1125.1031151124917</v>
      </c>
      <c r="X460">
        <v>5442.849675360455</v>
      </c>
      <c r="Y460">
        <v>703.44509154433047</v>
      </c>
      <c r="Z460">
        <v>2134.2716051101097</v>
      </c>
      <c r="AA460">
        <v>19968.368483153594</v>
      </c>
    </row>
    <row r="461" spans="1:27" x14ac:dyDescent="0.35">
      <c r="A461">
        <v>362.63254103103611</v>
      </c>
      <c r="B461">
        <v>438.69496025778841</v>
      </c>
      <c r="C461">
        <v>5070.2223001507955</v>
      </c>
      <c r="D461">
        <v>2102.0510705011357</v>
      </c>
      <c r="E461">
        <v>23.724914647843928</v>
      </c>
      <c r="F461">
        <v>225.78985410044126</v>
      </c>
      <c r="G461">
        <v>2262.8682501232001</v>
      </c>
      <c r="H461">
        <v>3180.3434852237247</v>
      </c>
      <c r="I461">
        <v>177.76160925567677</v>
      </c>
      <c r="J461">
        <v>39535.352366545056</v>
      </c>
      <c r="K461">
        <v>2625.7190726455106</v>
      </c>
      <c r="L461">
        <v>360.89466477072534</v>
      </c>
      <c r="M461">
        <v>1689.1410061986339</v>
      </c>
      <c r="N461">
        <v>26.762217647837765</v>
      </c>
      <c r="O461">
        <v>42.751049104223519</v>
      </c>
      <c r="P461">
        <v>59.855163659055478</v>
      </c>
      <c r="Q461">
        <v>745.33429023498809</v>
      </c>
      <c r="R461">
        <v>4206.657858990915</v>
      </c>
      <c r="S461">
        <v>2102.9068789392127</v>
      </c>
      <c r="T461">
        <v>195.32696199411359</v>
      </c>
      <c r="U461">
        <v>87.5292122370914</v>
      </c>
      <c r="V461">
        <v>42.074554590683967</v>
      </c>
      <c r="W461">
        <v>1133.7020050273661</v>
      </c>
      <c r="X461">
        <v>5553.7069895255299</v>
      </c>
      <c r="Y461">
        <v>715.11956807017077</v>
      </c>
      <c r="Z461">
        <v>2156.7688652674906</v>
      </c>
      <c r="AA461">
        <v>20382.579810896612</v>
      </c>
    </row>
    <row r="462" spans="1:27" x14ac:dyDescent="0.35">
      <c r="A462">
        <v>365.90676735713942</v>
      </c>
      <c r="B462">
        <v>444.33488261540833</v>
      </c>
      <c r="C462">
        <v>5161.1307372386636</v>
      </c>
      <c r="D462">
        <v>2142.4795098114764</v>
      </c>
      <c r="E462">
        <v>24.404107330901592</v>
      </c>
      <c r="F462">
        <v>227.80555224719444</v>
      </c>
      <c r="G462">
        <v>2280.6973143501923</v>
      </c>
      <c r="H462">
        <v>3212.7915640257229</v>
      </c>
      <c r="I462">
        <v>177.22695609218971</v>
      </c>
      <c r="J462">
        <v>40661.917394587683</v>
      </c>
      <c r="K462">
        <v>2690.636880423348</v>
      </c>
      <c r="L462">
        <v>387.74857174725287</v>
      </c>
      <c r="M462">
        <v>1693.0400530371764</v>
      </c>
      <c r="N462">
        <v>27.289209936351522</v>
      </c>
      <c r="O462">
        <v>44.065854300534006</v>
      </c>
      <c r="P462">
        <v>61.208167523464269</v>
      </c>
      <c r="Q462">
        <v>757.67741152863766</v>
      </c>
      <c r="R462">
        <v>4265.4351789067023</v>
      </c>
      <c r="S462">
        <v>2176.4816486494778</v>
      </c>
      <c r="T462">
        <v>197.59715681260153</v>
      </c>
      <c r="U462">
        <v>89.299114556927677</v>
      </c>
      <c r="V462">
        <v>43.081146666749163</v>
      </c>
      <c r="W462">
        <v>1142.0154150208539</v>
      </c>
      <c r="X462">
        <v>5665.7562965734805</v>
      </c>
      <c r="Y462">
        <v>726.89438648607472</v>
      </c>
      <c r="Z462">
        <v>2178.4294662145307</v>
      </c>
      <c r="AA462">
        <v>20800.064669427342</v>
      </c>
    </row>
    <row r="463" spans="1:27" x14ac:dyDescent="0.35">
      <c r="A463">
        <v>369.27601138309404</v>
      </c>
      <c r="B463">
        <v>450.17597196025542</v>
      </c>
      <c r="C463">
        <v>5250.861445632082</v>
      </c>
      <c r="D463">
        <v>2184.1079226575466</v>
      </c>
      <c r="E463">
        <v>25.089158721551627</v>
      </c>
      <c r="F463">
        <v>229.86214455507124</v>
      </c>
      <c r="G463">
        <v>2299.1090939061978</v>
      </c>
      <c r="H463">
        <v>3244.9155292298019</v>
      </c>
      <c r="I463">
        <v>177.00331778118431</v>
      </c>
      <c r="J463">
        <v>41811.859990235236</v>
      </c>
      <c r="K463">
        <v>2756.5520358378121</v>
      </c>
      <c r="L463">
        <v>415.42108465801653</v>
      </c>
      <c r="M463">
        <v>1698.3607560939722</v>
      </c>
      <c r="N463">
        <v>27.826910523385493</v>
      </c>
      <c r="O463">
        <v>45.399727268959168</v>
      </c>
      <c r="P463">
        <v>62.584649327630487</v>
      </c>
      <c r="Q463">
        <v>770.50228589857841</v>
      </c>
      <c r="R463">
        <v>4325.5474676812082</v>
      </c>
      <c r="S463">
        <v>2251.1096121274695</v>
      </c>
      <c r="T463">
        <v>200.01641749236148</v>
      </c>
      <c r="U463">
        <v>91.058807882907402</v>
      </c>
      <c r="V463">
        <v>44.1154785997335</v>
      </c>
      <c r="W463">
        <v>1150.7616132109256</v>
      </c>
      <c r="X463">
        <v>5779.7169038667253</v>
      </c>
      <c r="Y463">
        <v>738.8874636173191</v>
      </c>
      <c r="Z463">
        <v>2200.7871780562941</v>
      </c>
      <c r="AA463">
        <v>21222.88919359136</v>
      </c>
    </row>
    <row r="464" spans="1:27" x14ac:dyDescent="0.35">
      <c r="A464">
        <v>372.7236093158898</v>
      </c>
      <c r="B464">
        <v>456.10966465851737</v>
      </c>
      <c r="C464">
        <v>5340.3042119064357</v>
      </c>
      <c r="D464">
        <v>2226.1973618847692</v>
      </c>
      <c r="E464">
        <v>25.773485259605604</v>
      </c>
      <c r="F464">
        <v>231.93571966628519</v>
      </c>
      <c r="G464">
        <v>2317.8456865962407</v>
      </c>
      <c r="H464">
        <v>3277.0179152810706</v>
      </c>
      <c r="I464">
        <v>176.91709848532565</v>
      </c>
      <c r="J464">
        <v>42972.117124636425</v>
      </c>
      <c r="K464">
        <v>2823.3691002497785</v>
      </c>
      <c r="L464">
        <v>443.40966095918833</v>
      </c>
      <c r="M464">
        <v>1704.3618110403643</v>
      </c>
      <c r="N464">
        <v>28.369129812296499</v>
      </c>
      <c r="O464">
        <v>46.739247759786466</v>
      </c>
      <c r="P464">
        <v>63.96727834831357</v>
      </c>
      <c r="Q464">
        <v>783.55570323615757</v>
      </c>
      <c r="R464">
        <v>4386.3353232234795</v>
      </c>
      <c r="S464">
        <v>2326.2340055499617</v>
      </c>
      <c r="T464">
        <v>202.52199819021925</v>
      </c>
      <c r="U464">
        <v>92.814545751373387</v>
      </c>
      <c r="V464">
        <v>45.159267854176072</v>
      </c>
      <c r="W464">
        <v>1159.8387835653439</v>
      </c>
      <c r="X464">
        <v>5894.448535801951</v>
      </c>
      <c r="Y464">
        <v>750.97883242432033</v>
      </c>
      <c r="Z464">
        <v>2223.6163662357008</v>
      </c>
      <c r="AA464">
        <v>21647.45962153998</v>
      </c>
    </row>
  </sheetData>
  <mergeCells count="1">
    <mergeCell ref="A139:AB1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CCF8F-C37E-406F-9E55-1599321AE302}">
  <dimension ref="A1:BI269"/>
  <sheetViews>
    <sheetView zoomScale="115" zoomScaleNormal="115" workbookViewId="0">
      <selection activeCell="B33" sqref="B33"/>
    </sheetView>
  </sheetViews>
  <sheetFormatPr defaultColWidth="8.86328125" defaultRowHeight="12.75" x14ac:dyDescent="0.35"/>
  <cols>
    <col min="2" max="2" width="30.86328125" style="8" bestFit="1" customWidth="1"/>
    <col min="3" max="3" width="19.53125" style="8" bestFit="1" customWidth="1"/>
    <col min="6" max="6" width="25.86328125" customWidth="1"/>
    <col min="7" max="8" width="9" bestFit="1" customWidth="1"/>
    <col min="9" max="9" width="9.6640625" bestFit="1" customWidth="1"/>
    <col min="10" max="12" width="9" bestFit="1" customWidth="1"/>
    <col min="13" max="14" width="9.6640625" bestFit="1" customWidth="1"/>
    <col min="15" max="15" width="9" bestFit="1" customWidth="1"/>
    <col min="16" max="16" width="10.6640625" bestFit="1" customWidth="1"/>
    <col min="17" max="17" width="9.6640625" bestFit="1" customWidth="1"/>
    <col min="18" max="18" width="9" bestFit="1" customWidth="1"/>
    <col min="19" max="19" width="9.6640625" bestFit="1" customWidth="1"/>
    <col min="20" max="23" width="9" bestFit="1" customWidth="1"/>
    <col min="24" max="25" width="9.6640625" bestFit="1" customWidth="1"/>
    <col min="26" max="28" width="9" bestFit="1" customWidth="1"/>
    <col min="29" max="30" width="9.6640625" bestFit="1" customWidth="1"/>
    <col min="31" max="31" width="9" bestFit="1" customWidth="1"/>
    <col min="32" max="32" width="9.6640625" bestFit="1" customWidth="1"/>
    <col min="33" max="33" width="10.6640625" bestFit="1" customWidth="1"/>
  </cols>
  <sheetData>
    <row r="1" spans="1:33" ht="13.15" x14ac:dyDescent="0.4">
      <c r="A1" s="1" t="s">
        <v>68</v>
      </c>
      <c r="B1" s="17" t="s">
        <v>97</v>
      </c>
      <c r="C1" s="17" t="s">
        <v>98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x14ac:dyDescent="0.35">
      <c r="A2" t="s">
        <v>1</v>
      </c>
      <c r="B2" s="8">
        <v>2.3291977572527123</v>
      </c>
      <c r="C2" s="8">
        <v>1.855556405914687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x14ac:dyDescent="0.35">
      <c r="A3" t="s">
        <v>2</v>
      </c>
      <c r="B3" s="8">
        <v>3.4437439885049308</v>
      </c>
      <c r="C3" s="8">
        <v>1.8534473377011997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x14ac:dyDescent="0.35">
      <c r="A4" t="s">
        <v>3</v>
      </c>
      <c r="B4" s="8">
        <v>1.2119734038471863</v>
      </c>
      <c r="C4" s="8">
        <v>2.3838066848443042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x14ac:dyDescent="0.35">
      <c r="A5" t="s">
        <v>4</v>
      </c>
      <c r="B5" s="8">
        <v>3.9263375064021071</v>
      </c>
      <c r="C5" s="8">
        <v>1.880193893055597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x14ac:dyDescent="0.35">
      <c r="A6" t="s">
        <v>5</v>
      </c>
      <c r="B6" s="8">
        <v>-2.7781156679366399</v>
      </c>
      <c r="C6" s="8">
        <v>3.7463045081480213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x14ac:dyDescent="0.35">
      <c r="A7" t="s">
        <v>6</v>
      </c>
      <c r="B7" s="8">
        <v>3.074370825658455</v>
      </c>
      <c r="C7" s="8">
        <v>1.9982120214804526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x14ac:dyDescent="0.35">
      <c r="A8" t="s">
        <v>7</v>
      </c>
      <c r="B8" s="8">
        <v>2.7497829597259407</v>
      </c>
      <c r="C8" s="8">
        <v>1.7195640144120918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x14ac:dyDescent="0.35">
      <c r="A9" t="s">
        <v>8</v>
      </c>
      <c r="B9" s="8">
        <v>2.1446600083583545</v>
      </c>
      <c r="C9" s="8">
        <v>1.6186374350343629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x14ac:dyDescent="0.35">
      <c r="A10" t="s">
        <v>9</v>
      </c>
      <c r="B10" s="8">
        <v>0.94047675647538354</v>
      </c>
      <c r="C10" s="8">
        <v>0.93468553164826185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x14ac:dyDescent="0.35">
      <c r="A11" t="s">
        <v>10</v>
      </c>
      <c r="B11" s="8">
        <v>-8.8108266449834022E-2</v>
      </c>
      <c r="C11" s="8">
        <v>1.7210823605716545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x14ac:dyDescent="0.35">
      <c r="A12" t="s">
        <v>11</v>
      </c>
      <c r="B12" s="8">
        <v>-1.5979489064152856</v>
      </c>
      <c r="C12" s="8">
        <v>2.8821192727201086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x14ac:dyDescent="0.35">
      <c r="A13" t="s">
        <v>12</v>
      </c>
      <c r="B13" s="8">
        <v>2.1999401054615766</v>
      </c>
      <c r="C13" s="8">
        <v>5.2660673067551773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x14ac:dyDescent="0.35">
      <c r="A14" t="s">
        <v>13</v>
      </c>
      <c r="B14" s="8">
        <v>3.1978600460847972</v>
      </c>
      <c r="C14" s="8">
        <v>1.1059281671771177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x14ac:dyDescent="0.35">
      <c r="A15" t="s">
        <v>14</v>
      </c>
      <c r="B15" s="8">
        <v>-3.0052799837877727E-2</v>
      </c>
      <c r="C15" s="8">
        <v>2.9846432879874811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x14ac:dyDescent="0.35">
      <c r="A16" t="s">
        <v>15</v>
      </c>
      <c r="B16" s="8">
        <v>1.3100308486079317</v>
      </c>
      <c r="C16" s="8">
        <v>4.1787981931320077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x14ac:dyDescent="0.35">
      <c r="A17" t="s">
        <v>16</v>
      </c>
      <c r="B17" s="8">
        <v>0.22530161322017711</v>
      </c>
      <c r="C17" s="8">
        <v>3.8352295358967634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x14ac:dyDescent="0.35">
      <c r="A18" t="s">
        <v>17</v>
      </c>
      <c r="B18" s="8">
        <v>1.9758892475884287</v>
      </c>
      <c r="C18" s="8">
        <v>2.1524309807321109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x14ac:dyDescent="0.35">
      <c r="A19" t="s">
        <v>18</v>
      </c>
      <c r="B19" s="8">
        <v>1.7810446477892325</v>
      </c>
      <c r="C19" s="8">
        <v>2.3515868879724939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x14ac:dyDescent="0.35">
      <c r="A20" t="s">
        <v>19</v>
      </c>
      <c r="B20" s="8">
        <v>0.66315152843058889</v>
      </c>
      <c r="C20" s="8">
        <v>2.8683105165352751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x14ac:dyDescent="0.35">
      <c r="A21" t="s">
        <v>20</v>
      </c>
      <c r="B21" s="8">
        <v>0.68660793697157396</v>
      </c>
      <c r="C21" s="8">
        <v>2.0654411841840732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x14ac:dyDescent="0.35">
      <c r="A22" t="s">
        <v>21</v>
      </c>
      <c r="B22" s="8">
        <v>2.2786211866932247</v>
      </c>
      <c r="C22" s="8">
        <v>3.7600428471646405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x14ac:dyDescent="0.35">
      <c r="A23" t="s">
        <v>22</v>
      </c>
      <c r="B23" s="8">
        <v>2.3644175633643623</v>
      </c>
      <c r="C23" s="8">
        <v>2.8403161260900189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x14ac:dyDescent="0.35">
      <c r="A24" t="s">
        <v>23</v>
      </c>
      <c r="B24" s="8">
        <v>1.4838548161268239</v>
      </c>
      <c r="C24" s="8">
        <v>2.1821400941285582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x14ac:dyDescent="0.35">
      <c r="A25" t="s">
        <v>24</v>
      </c>
      <c r="B25" s="8">
        <v>3.0362271453417353</v>
      </c>
      <c r="C25" s="8">
        <v>2.3182019791002451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x14ac:dyDescent="0.35">
      <c r="A26" t="s">
        <v>25</v>
      </c>
      <c r="B26" s="8">
        <v>1.5584923230396917</v>
      </c>
      <c r="C26" s="8">
        <v>1.7903073813941721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x14ac:dyDescent="0.35">
      <c r="A27" t="s">
        <v>26</v>
      </c>
      <c r="B27" s="8">
        <v>3.0952123573618628</v>
      </c>
      <c r="C27" s="8">
        <v>2.1204241232095415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x14ac:dyDescent="0.35">
      <c r="A28" t="s">
        <v>27</v>
      </c>
      <c r="B28" s="8">
        <v>3.8844170902637396</v>
      </c>
      <c r="C28" s="8">
        <v>2.6738704414280208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13.15" x14ac:dyDescent="0.4">
      <c r="A29" s="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13.15" x14ac:dyDescent="0.4">
      <c r="A30" s="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13.15" x14ac:dyDescent="0.4">
      <c r="A31" s="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</row>
    <row r="32" spans="1:33" ht="13.15" x14ac:dyDescent="0.4">
      <c r="A32" s="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1:33" ht="13.15" x14ac:dyDescent="0.4">
      <c r="A33" s="1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</row>
    <row r="34" spans="1:33" ht="13.15" x14ac:dyDescent="0.4">
      <c r="A34" s="1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1:33" ht="13.15" x14ac:dyDescent="0.4">
      <c r="A35" s="1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3" ht="13.15" x14ac:dyDescent="0.4">
      <c r="A36" s="1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3" ht="13.15" x14ac:dyDescent="0.4">
      <c r="A37" s="1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1:33" ht="13.15" x14ac:dyDescent="0.4">
      <c r="A38" s="1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1:33" ht="13.15" x14ac:dyDescent="0.4">
      <c r="A39" s="1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1:33" ht="13.15" x14ac:dyDescent="0.4">
      <c r="A40" s="1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13.15" x14ac:dyDescent="0.4">
      <c r="A41" s="1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13.15" x14ac:dyDescent="0.4">
      <c r="A42" s="1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13.15" x14ac:dyDescent="0.4">
      <c r="A43" s="1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13.15" x14ac:dyDescent="0.4">
      <c r="A44" s="1"/>
    </row>
    <row r="46" spans="1:33" ht="13.15" x14ac:dyDescent="0.4">
      <c r="A46" s="1"/>
      <c r="B46" s="17"/>
      <c r="C46" s="17"/>
      <c r="F46" s="1"/>
    </row>
    <row r="47" spans="1:33" x14ac:dyDescent="0.35"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3" x14ac:dyDescent="0.35"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7:32" x14ac:dyDescent="0.35"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7:32" x14ac:dyDescent="0.35"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7:32" x14ac:dyDescent="0.35"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7:32" x14ac:dyDescent="0.35"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7:32" x14ac:dyDescent="0.35"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7:32" x14ac:dyDescent="0.35"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7:32" x14ac:dyDescent="0.35"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7:32" x14ac:dyDescent="0.35"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7:32" x14ac:dyDescent="0.35"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7:32" x14ac:dyDescent="0.35"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7:32" x14ac:dyDescent="0.35"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7:32" x14ac:dyDescent="0.35"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</row>
    <row r="61" spans="7:32" x14ac:dyDescent="0.35"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7:32" x14ac:dyDescent="0.35"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7:32" x14ac:dyDescent="0.35"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</row>
    <row r="64" spans="7:32" x14ac:dyDescent="0.35"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  <row r="65" spans="7:32" x14ac:dyDescent="0.35"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</row>
    <row r="66" spans="7:32" x14ac:dyDescent="0.35"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</row>
    <row r="67" spans="7:32" x14ac:dyDescent="0.35"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</row>
    <row r="68" spans="7:32" x14ac:dyDescent="0.35"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7:32" x14ac:dyDescent="0.35"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</row>
    <row r="70" spans="7:32" x14ac:dyDescent="0.35"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</row>
    <row r="71" spans="7:32" x14ac:dyDescent="0.35"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</row>
    <row r="72" spans="7:32" x14ac:dyDescent="0.35"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</row>
    <row r="73" spans="7:32" x14ac:dyDescent="0.35"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</row>
    <row r="74" spans="7:32" x14ac:dyDescent="0.35"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  <row r="75" spans="7:32" x14ac:dyDescent="0.35"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</row>
    <row r="76" spans="7:32" x14ac:dyDescent="0.35"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</row>
    <row r="77" spans="7:32" x14ac:dyDescent="0.35"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</row>
    <row r="78" spans="7:32" x14ac:dyDescent="0.35"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 spans="7:32" x14ac:dyDescent="0.35"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</row>
    <row r="80" spans="7:32" x14ac:dyDescent="0.35"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</row>
    <row r="81" spans="7:61" x14ac:dyDescent="0.35"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</row>
    <row r="82" spans="7:61" x14ac:dyDescent="0.35"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</row>
    <row r="83" spans="7:61" x14ac:dyDescent="0.35"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</row>
    <row r="84" spans="7:61" x14ac:dyDescent="0.35"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</row>
    <row r="85" spans="7:61" x14ac:dyDescent="0.35"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</row>
    <row r="86" spans="7:61" x14ac:dyDescent="0.35"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</row>
    <row r="87" spans="7:61" x14ac:dyDescent="0.35"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7:61" x14ac:dyDescent="0.35"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</row>
    <row r="89" spans="7:61" x14ac:dyDescent="0.35"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</row>
    <row r="92" spans="7:61" x14ac:dyDescent="0.35"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BI92" s="4"/>
    </row>
    <row r="93" spans="7:61" x14ac:dyDescent="0.35"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</row>
    <row r="94" spans="7:61" x14ac:dyDescent="0.35"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</row>
    <row r="95" spans="7:61" x14ac:dyDescent="0.35"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</row>
    <row r="96" spans="7:61" x14ac:dyDescent="0.35"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</row>
    <row r="97" spans="7:61" x14ac:dyDescent="0.35"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</row>
    <row r="98" spans="7:61" x14ac:dyDescent="0.35"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</row>
    <row r="99" spans="7:61" x14ac:dyDescent="0.35"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</row>
    <row r="100" spans="7:61" x14ac:dyDescent="0.35"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</row>
    <row r="101" spans="7:61" x14ac:dyDescent="0.35"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</row>
    <row r="102" spans="7:61" x14ac:dyDescent="0.35"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</row>
    <row r="103" spans="7:61" x14ac:dyDescent="0.35"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</row>
    <row r="104" spans="7:61" x14ac:dyDescent="0.35"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</row>
    <row r="105" spans="7:61" x14ac:dyDescent="0.35"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</row>
    <row r="106" spans="7:61" x14ac:dyDescent="0.35"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</row>
    <row r="107" spans="7:61" x14ac:dyDescent="0.35"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</row>
    <row r="108" spans="7:61" x14ac:dyDescent="0.35"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</row>
    <row r="109" spans="7:61" x14ac:dyDescent="0.35"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</row>
    <row r="110" spans="7:61" x14ac:dyDescent="0.35"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</row>
    <row r="111" spans="7:61" x14ac:dyDescent="0.35"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</row>
    <row r="112" spans="7:61" x14ac:dyDescent="0.35"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</row>
    <row r="113" spans="7:61" x14ac:dyDescent="0.35"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</row>
    <row r="114" spans="7:61" x14ac:dyDescent="0.35"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</row>
    <row r="115" spans="7:61" x14ac:dyDescent="0.35"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</row>
    <row r="116" spans="7:61" x14ac:dyDescent="0.35"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</row>
    <row r="117" spans="7:61" x14ac:dyDescent="0.35"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</row>
    <row r="118" spans="7:61" x14ac:dyDescent="0.35"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</row>
    <row r="119" spans="7:61" x14ac:dyDescent="0.35"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</row>
    <row r="120" spans="7:61" x14ac:dyDescent="0.35"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</row>
    <row r="121" spans="7:61" x14ac:dyDescent="0.35"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</row>
    <row r="122" spans="7:61" x14ac:dyDescent="0.35"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</row>
    <row r="123" spans="7:61" x14ac:dyDescent="0.35"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</row>
    <row r="124" spans="7:61" x14ac:dyDescent="0.35"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</row>
    <row r="125" spans="7:61" x14ac:dyDescent="0.35"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</row>
    <row r="126" spans="7:61" x14ac:dyDescent="0.35"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</row>
    <row r="127" spans="7:61" x14ac:dyDescent="0.35"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</row>
    <row r="128" spans="7:61" x14ac:dyDescent="0.35"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</row>
    <row r="129" spans="7:61" x14ac:dyDescent="0.35"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</row>
    <row r="130" spans="7:61" x14ac:dyDescent="0.35"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</row>
    <row r="131" spans="7:61" x14ac:dyDescent="0.35"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</row>
    <row r="132" spans="7:61" x14ac:dyDescent="0.35"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</row>
    <row r="133" spans="7:61" x14ac:dyDescent="0.35"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</row>
    <row r="134" spans="7:61" x14ac:dyDescent="0.35"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</row>
    <row r="136" spans="7:61" ht="13.15" x14ac:dyDescent="0.4"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</row>
    <row r="138" spans="7:61" x14ac:dyDescent="0.35"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BI138" s="4"/>
    </row>
    <row r="139" spans="7:61" x14ac:dyDescent="0.35"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</row>
    <row r="140" spans="7:61" x14ac:dyDescent="0.35"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</row>
    <row r="141" spans="7:61" x14ac:dyDescent="0.35"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</row>
    <row r="142" spans="7:61" x14ac:dyDescent="0.35"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</row>
    <row r="143" spans="7:61" x14ac:dyDescent="0.35"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</row>
    <row r="144" spans="7:61" x14ac:dyDescent="0.35"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</row>
    <row r="145" spans="7:61" x14ac:dyDescent="0.35"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</row>
    <row r="146" spans="7:61" x14ac:dyDescent="0.35"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</row>
    <row r="147" spans="7:61" x14ac:dyDescent="0.35"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</row>
    <row r="148" spans="7:61" x14ac:dyDescent="0.35"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</row>
    <row r="149" spans="7:61" x14ac:dyDescent="0.35"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</row>
    <row r="150" spans="7:61" x14ac:dyDescent="0.35"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</row>
    <row r="151" spans="7:61" x14ac:dyDescent="0.35"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</row>
    <row r="152" spans="7:61" x14ac:dyDescent="0.35"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</row>
    <row r="153" spans="7:61" x14ac:dyDescent="0.35"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</row>
    <row r="154" spans="7:61" x14ac:dyDescent="0.35"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</row>
    <row r="155" spans="7:61" x14ac:dyDescent="0.35"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</row>
    <row r="156" spans="7:61" x14ac:dyDescent="0.35"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</row>
    <row r="157" spans="7:61" x14ac:dyDescent="0.35"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</row>
    <row r="158" spans="7:61" x14ac:dyDescent="0.35"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</row>
    <row r="159" spans="7:61" x14ac:dyDescent="0.35"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</row>
    <row r="160" spans="7:61" x14ac:dyDescent="0.35"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</row>
    <row r="161" spans="7:61" x14ac:dyDescent="0.35"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</row>
    <row r="162" spans="7:61" x14ac:dyDescent="0.35"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</row>
    <row r="163" spans="7:61" x14ac:dyDescent="0.35"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</row>
    <row r="164" spans="7:61" x14ac:dyDescent="0.35"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</row>
    <row r="165" spans="7:61" x14ac:dyDescent="0.35"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</row>
    <row r="166" spans="7:61" x14ac:dyDescent="0.35"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</row>
    <row r="167" spans="7:61" x14ac:dyDescent="0.35"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</row>
    <row r="168" spans="7:61" x14ac:dyDescent="0.35"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</row>
    <row r="169" spans="7:61" x14ac:dyDescent="0.35"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</row>
    <row r="170" spans="7:61" x14ac:dyDescent="0.35"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</row>
    <row r="171" spans="7:61" x14ac:dyDescent="0.35"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</row>
    <row r="172" spans="7:61" x14ac:dyDescent="0.35"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</row>
    <row r="173" spans="7:61" x14ac:dyDescent="0.35"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</row>
    <row r="174" spans="7:61" x14ac:dyDescent="0.35"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</row>
    <row r="175" spans="7:61" x14ac:dyDescent="0.35"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</row>
    <row r="176" spans="7:61" x14ac:dyDescent="0.35"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</row>
    <row r="177" spans="6:61" x14ac:dyDescent="0.35"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</row>
    <row r="178" spans="6:61" x14ac:dyDescent="0.35"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</row>
    <row r="179" spans="6:61" x14ac:dyDescent="0.35"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</row>
    <row r="180" spans="6:61" x14ac:dyDescent="0.35"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</row>
    <row r="181" spans="6:61" ht="13.15" x14ac:dyDescent="0.4">
      <c r="F181" s="1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</row>
    <row r="185" spans="6:61" x14ac:dyDescent="0.35"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</row>
    <row r="186" spans="6:61" x14ac:dyDescent="0.35"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</row>
    <row r="187" spans="6:61" x14ac:dyDescent="0.35"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</row>
    <row r="188" spans="6:61" x14ac:dyDescent="0.35"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</row>
    <row r="189" spans="6:61" x14ac:dyDescent="0.35"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</row>
    <row r="190" spans="6:61" x14ac:dyDescent="0.35"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</row>
    <row r="191" spans="6:61" x14ac:dyDescent="0.35"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</row>
    <row r="192" spans="6:61" x14ac:dyDescent="0.35"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</row>
    <row r="193" spans="7:33" x14ac:dyDescent="0.35"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</row>
    <row r="194" spans="7:33" x14ac:dyDescent="0.35"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</row>
    <row r="195" spans="7:33" x14ac:dyDescent="0.35"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</row>
    <row r="196" spans="7:33" x14ac:dyDescent="0.35"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</row>
    <row r="197" spans="7:33" x14ac:dyDescent="0.35"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</row>
    <row r="198" spans="7:33" x14ac:dyDescent="0.35"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</row>
    <row r="199" spans="7:33" x14ac:dyDescent="0.35"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</row>
    <row r="200" spans="7:33" x14ac:dyDescent="0.35"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</row>
    <row r="201" spans="7:33" x14ac:dyDescent="0.35"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</row>
    <row r="202" spans="7:33" x14ac:dyDescent="0.35"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</row>
    <row r="203" spans="7:33" x14ac:dyDescent="0.35"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</row>
    <row r="204" spans="7:33" x14ac:dyDescent="0.35"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</row>
    <row r="205" spans="7:33" x14ac:dyDescent="0.35"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</row>
    <row r="206" spans="7:33" x14ac:dyDescent="0.35"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</row>
    <row r="207" spans="7:33" x14ac:dyDescent="0.35"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</row>
    <row r="208" spans="7:33" x14ac:dyDescent="0.35"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</row>
    <row r="209" spans="7:33" x14ac:dyDescent="0.35"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</row>
    <row r="210" spans="7:33" x14ac:dyDescent="0.35"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</row>
    <row r="211" spans="7:33" x14ac:dyDescent="0.35"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7:33" x14ac:dyDescent="0.35"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7:33" x14ac:dyDescent="0.35"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7:33" x14ac:dyDescent="0.35"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7:33" x14ac:dyDescent="0.35"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7:33" x14ac:dyDescent="0.35"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7:33" x14ac:dyDescent="0.35"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7:33" x14ac:dyDescent="0.35"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7:33" x14ac:dyDescent="0.35"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7:33" x14ac:dyDescent="0.35"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7:33" x14ac:dyDescent="0.35"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7:33" x14ac:dyDescent="0.35"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7:33" x14ac:dyDescent="0.35"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7:33" x14ac:dyDescent="0.35"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6:33" x14ac:dyDescent="0.35"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6:33" x14ac:dyDescent="0.35"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6:33" ht="13.15" x14ac:dyDescent="0.4">
      <c r="F227" s="1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</row>
    <row r="228" spans="6:33" ht="13.15" x14ac:dyDescent="0.4"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</row>
    <row r="229" spans="6:33" ht="13.15" x14ac:dyDescent="0.4">
      <c r="F229" s="15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</row>
    <row r="230" spans="6:33" ht="13.15" x14ac:dyDescent="0.4"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6:33" ht="13.15" x14ac:dyDescent="0.4"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6" spans="6:33" ht="13.15" x14ac:dyDescent="0.4">
      <c r="M236" s="1"/>
      <c r="N236" s="1"/>
      <c r="S236" s="1"/>
      <c r="W236" s="1"/>
      <c r="AC236" s="1"/>
      <c r="AF236" s="1"/>
      <c r="AG236" s="1"/>
    </row>
    <row r="237" spans="6:33" x14ac:dyDescent="0.35">
      <c r="G237" s="4"/>
      <c r="H237" s="4"/>
    </row>
    <row r="238" spans="6:33" x14ac:dyDescent="0.35">
      <c r="G238" s="4"/>
      <c r="H238" s="4"/>
    </row>
    <row r="239" spans="6:33" x14ac:dyDescent="0.35">
      <c r="G239" s="4"/>
      <c r="H239" s="4"/>
    </row>
    <row r="240" spans="6:33" x14ac:dyDescent="0.35">
      <c r="G240" s="4"/>
      <c r="H240" s="4"/>
    </row>
    <row r="241" spans="7:8" x14ac:dyDescent="0.35">
      <c r="G241" s="4"/>
      <c r="H241" s="4"/>
    </row>
    <row r="242" spans="7:8" x14ac:dyDescent="0.35">
      <c r="G242" s="4"/>
      <c r="H242" s="4"/>
    </row>
    <row r="243" spans="7:8" x14ac:dyDescent="0.35">
      <c r="G243" s="4"/>
      <c r="H243" s="4"/>
    </row>
    <row r="244" spans="7:8" x14ac:dyDescent="0.35">
      <c r="G244" s="4"/>
      <c r="H244" s="4"/>
    </row>
    <row r="245" spans="7:8" x14ac:dyDescent="0.35">
      <c r="G245" s="4"/>
      <c r="H245" s="4"/>
    </row>
    <row r="246" spans="7:8" x14ac:dyDescent="0.35">
      <c r="G246" s="4"/>
      <c r="H246" s="4"/>
    </row>
    <row r="247" spans="7:8" x14ac:dyDescent="0.35">
      <c r="G247" s="4"/>
      <c r="H247" s="4"/>
    </row>
    <row r="248" spans="7:8" x14ac:dyDescent="0.35">
      <c r="G248" s="4"/>
      <c r="H248" s="4"/>
    </row>
    <row r="249" spans="7:8" x14ac:dyDescent="0.35">
      <c r="G249" s="4"/>
      <c r="H249" s="4"/>
    </row>
    <row r="250" spans="7:8" x14ac:dyDescent="0.35">
      <c r="G250" s="4"/>
      <c r="H250" s="4"/>
    </row>
    <row r="251" spans="7:8" x14ac:dyDescent="0.35">
      <c r="G251" s="4"/>
      <c r="H251" s="4"/>
    </row>
    <row r="252" spans="7:8" x14ac:dyDescent="0.35">
      <c r="G252" s="4"/>
      <c r="H252" s="4"/>
    </row>
    <row r="253" spans="7:8" x14ac:dyDescent="0.35">
      <c r="G253" s="4"/>
      <c r="H253" s="4"/>
    </row>
    <row r="254" spans="7:8" x14ac:dyDescent="0.35">
      <c r="G254" s="4"/>
      <c r="H254" s="4"/>
    </row>
    <row r="255" spans="7:8" x14ac:dyDescent="0.35">
      <c r="G255" s="4"/>
      <c r="H255" s="4"/>
    </row>
    <row r="256" spans="7:8" x14ac:dyDescent="0.35">
      <c r="G256" s="4"/>
      <c r="H256" s="4"/>
    </row>
    <row r="257" spans="7:8" x14ac:dyDescent="0.35">
      <c r="G257" s="4"/>
      <c r="H257" s="4"/>
    </row>
    <row r="258" spans="7:8" x14ac:dyDescent="0.35">
      <c r="G258" s="4"/>
      <c r="H258" s="4"/>
    </row>
    <row r="259" spans="7:8" x14ac:dyDescent="0.35">
      <c r="G259" s="4"/>
      <c r="H259" s="4"/>
    </row>
    <row r="260" spans="7:8" x14ac:dyDescent="0.35">
      <c r="G260" s="4"/>
      <c r="H260" s="4"/>
    </row>
    <row r="261" spans="7:8" x14ac:dyDescent="0.35">
      <c r="G261" s="4"/>
      <c r="H261" s="4"/>
    </row>
    <row r="262" spans="7:8" x14ac:dyDescent="0.35">
      <c r="G262" s="4"/>
      <c r="H262" s="4"/>
    </row>
    <row r="263" spans="7:8" x14ac:dyDescent="0.35">
      <c r="G263" s="4"/>
      <c r="H263" s="4"/>
    </row>
    <row r="264" spans="7:8" x14ac:dyDescent="0.35">
      <c r="G264" s="4"/>
      <c r="H264" s="4"/>
    </row>
    <row r="265" spans="7:8" x14ac:dyDescent="0.35">
      <c r="G265" s="4"/>
      <c r="H265" s="4"/>
    </row>
    <row r="266" spans="7:8" x14ac:dyDescent="0.35">
      <c r="G266" s="4"/>
      <c r="H266" s="4"/>
    </row>
    <row r="267" spans="7:8" x14ac:dyDescent="0.35">
      <c r="G267" s="4"/>
      <c r="H267" s="4"/>
    </row>
    <row r="268" spans="7:8" x14ac:dyDescent="0.35">
      <c r="G268" s="4"/>
      <c r="H268" s="4"/>
    </row>
    <row r="269" spans="7:8" x14ac:dyDescent="0.35">
      <c r="G269" s="4"/>
      <c r="H269" s="4"/>
    </row>
  </sheetData>
  <mergeCells count="1">
    <mergeCell ref="AI136:BI13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595A4-F937-4CC0-98DA-40867B29BB08}">
  <dimension ref="A1:AX232"/>
  <sheetViews>
    <sheetView zoomScale="115" zoomScaleNormal="115" workbookViewId="0">
      <selection activeCell="F63" sqref="F63"/>
    </sheetView>
  </sheetViews>
  <sheetFormatPr defaultColWidth="8.86328125" defaultRowHeight="12.75" x14ac:dyDescent="0.35"/>
  <cols>
    <col min="1" max="1" width="18.46484375" bestFit="1" customWidth="1"/>
    <col min="2" max="2" width="53.53125" style="8" bestFit="1" customWidth="1"/>
    <col min="3" max="3" width="12.33203125" style="8" bestFit="1" customWidth="1"/>
    <col min="4" max="4" width="14.46484375" style="8" bestFit="1" customWidth="1"/>
    <col min="5" max="5" width="18.46484375" style="8" bestFit="1" customWidth="1"/>
    <col min="6" max="6" width="53.53125" style="8" bestFit="1" customWidth="1"/>
    <col min="7" max="7" width="25.9296875" style="8" bestFit="1" customWidth="1"/>
    <col min="8" max="8" width="8.33203125" bestFit="1" customWidth="1"/>
    <col min="9" max="9" width="5.86328125" bestFit="1" customWidth="1"/>
    <col min="10" max="10" width="8" bestFit="1" customWidth="1"/>
    <col min="11" max="11" width="11.1328125" bestFit="1" customWidth="1"/>
    <col min="12" max="12" width="14.53125" bestFit="1" customWidth="1"/>
    <col min="13" max="13" width="12.53125" bestFit="1" customWidth="1"/>
    <col min="14" max="14" width="9.6640625" bestFit="1" customWidth="1"/>
    <col min="15" max="17" width="9" bestFit="1" customWidth="1"/>
    <col min="18" max="19" width="9.6640625" bestFit="1" customWidth="1"/>
    <col min="20" max="20" width="9" bestFit="1" customWidth="1"/>
    <col min="21" max="21" width="9.6640625" bestFit="1" customWidth="1"/>
    <col min="22" max="22" width="10.6640625" bestFit="1" customWidth="1"/>
  </cols>
  <sheetData>
    <row r="1" spans="1:22" ht="13.15" x14ac:dyDescent="0.4">
      <c r="A1" s="1"/>
      <c r="B1" s="8" t="s">
        <v>117</v>
      </c>
      <c r="C1" s="8" t="s">
        <v>61</v>
      </c>
      <c r="E1" s="17"/>
      <c r="F1" s="8" t="s">
        <v>117</v>
      </c>
      <c r="G1" s="8" t="s">
        <v>62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3.15" x14ac:dyDescent="0.4">
      <c r="A2" s="3" t="s">
        <v>34</v>
      </c>
      <c r="B2" s="8">
        <v>11.811209984385997</v>
      </c>
      <c r="C2" s="8">
        <f>'r and g'!B2-'r and g'!C2</f>
        <v>0.47364135133802532</v>
      </c>
      <c r="E2" s="20" t="s">
        <v>34</v>
      </c>
      <c r="F2" s="8">
        <v>11.811209984385997</v>
      </c>
      <c r="G2" s="8">
        <v>0.2479270442859052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ht="13.15" x14ac:dyDescent="0.4">
      <c r="A3" s="3" t="s">
        <v>35</v>
      </c>
      <c r="B3" s="8">
        <v>-19.028079336745833</v>
      </c>
      <c r="C3" s="8">
        <f>'r and g'!B3-'r and g'!C3</f>
        <v>1.5902966508037311</v>
      </c>
      <c r="E3" s="20" t="s">
        <v>35</v>
      </c>
      <c r="F3" s="8">
        <v>-19.028079336745833</v>
      </c>
      <c r="G3" s="8">
        <v>0.55962220033645704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3.15" x14ac:dyDescent="0.4">
      <c r="A4" s="3" t="s">
        <v>36</v>
      </c>
      <c r="B4" s="8">
        <v>23.529740071042006</v>
      </c>
      <c r="C4" s="8">
        <f>'r and g'!B4-'r and g'!C4</f>
        <v>-1.1718332809971179</v>
      </c>
      <c r="E4" s="20" t="s">
        <v>36</v>
      </c>
      <c r="F4" s="8">
        <v>23.529740071042006</v>
      </c>
      <c r="G4" s="8">
        <v>-0.89456356655464608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13.15" x14ac:dyDescent="0.4">
      <c r="A5" s="3" t="s">
        <v>37</v>
      </c>
      <c r="B5" s="8">
        <v>-28.963214835306403</v>
      </c>
      <c r="C5" s="8">
        <f>'r and g'!B5-'r and g'!C5</f>
        <v>2.0461436133465103</v>
      </c>
      <c r="E5" s="20" t="s">
        <v>37</v>
      </c>
      <c r="F5" s="8">
        <v>-28.963214835306403</v>
      </c>
      <c r="G5" s="8">
        <v>1.3074191686611338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13.15" x14ac:dyDescent="0.4">
      <c r="A6" s="3" t="s">
        <v>38</v>
      </c>
      <c r="B6" s="8">
        <v>7.3477769754404187</v>
      </c>
      <c r="C6" s="8">
        <f>'r and g'!B6-'r and g'!C6</f>
        <v>-6.5244201760846607</v>
      </c>
      <c r="E6" s="20" t="s">
        <v>38</v>
      </c>
      <c r="F6" s="8">
        <v>7.3477769754404187</v>
      </c>
      <c r="G6" s="8">
        <v>-4.8846526383384736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3.15" x14ac:dyDescent="0.4">
      <c r="A7" s="3" t="s">
        <v>39</v>
      </c>
      <c r="B7" s="8">
        <v>19.680049955189993</v>
      </c>
      <c r="C7" s="8">
        <f>'r and g'!B7-'r and g'!C7</f>
        <v>1.0761588041780024</v>
      </c>
      <c r="E7" s="20" t="s">
        <v>39</v>
      </c>
      <c r="F7" s="8">
        <v>19.680049955189993</v>
      </c>
      <c r="G7" s="8">
        <v>0.73141364093390626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13.15" x14ac:dyDescent="0.4">
      <c r="A8" s="3" t="s">
        <v>40</v>
      </c>
      <c r="B8" s="8">
        <v>47.112678920146621</v>
      </c>
      <c r="C8" s="8">
        <f>'r and g'!B8-'r and g'!C8</f>
        <v>1.0302189453138488</v>
      </c>
      <c r="E8" s="20" t="s">
        <v>40</v>
      </c>
      <c r="F8" s="8">
        <v>47.112678920146621</v>
      </c>
      <c r="G8" s="8">
        <v>0.68133287043217028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13.15" x14ac:dyDescent="0.4">
      <c r="A9" s="3" t="s">
        <v>41</v>
      </c>
      <c r="B9" s="8">
        <v>6.3802312791159892</v>
      </c>
      <c r="C9" s="8">
        <f>'r and g'!B9-'r and g'!C9</f>
        <v>0.5260225733239916</v>
      </c>
      <c r="E9" s="20" t="s">
        <v>41</v>
      </c>
      <c r="F9" s="8">
        <v>6.3802312791159892</v>
      </c>
      <c r="G9" s="8"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13.15" x14ac:dyDescent="0.4">
      <c r="A10" s="3" t="s">
        <v>42</v>
      </c>
      <c r="B10" s="8">
        <v>93.276923590592816</v>
      </c>
      <c r="C10" s="8">
        <f>'r and g'!B10-'r and g'!C10</f>
        <v>5.7912248271216882E-3</v>
      </c>
      <c r="E10" s="20" t="s">
        <v>42</v>
      </c>
      <c r="F10" s="8">
        <v>93.276923590592816</v>
      </c>
      <c r="G10" s="8">
        <v>-0.63935210215204807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ht="13.15" x14ac:dyDescent="0.4">
      <c r="A11" s="3" t="s">
        <v>43</v>
      </c>
      <c r="B11" s="8">
        <v>4.2378147618361908</v>
      </c>
      <c r="C11" s="8">
        <f>'r and g'!B11-'r and g'!C11</f>
        <v>-1.8091906270214886</v>
      </c>
      <c r="E11" s="20" t="s">
        <v>43</v>
      </c>
      <c r="F11" s="8">
        <v>4.2378147618361908</v>
      </c>
      <c r="G11" s="8">
        <v>-2.3213317360952135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13.15" x14ac:dyDescent="0.4">
      <c r="A12" s="3" t="s">
        <v>44</v>
      </c>
      <c r="B12" s="8">
        <v>11.869006719474591</v>
      </c>
      <c r="C12" s="8">
        <f>'r and g'!B12-'r and g'!C12</f>
        <v>-4.4800681791353938</v>
      </c>
      <c r="E12" s="20" t="s">
        <v>44</v>
      </c>
      <c r="F12" s="8">
        <v>11.869006719474591</v>
      </c>
      <c r="G12" s="8">
        <v>2.064629810722586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13.15" x14ac:dyDescent="0.4">
      <c r="A13" s="3" t="s">
        <v>45</v>
      </c>
      <c r="B13" s="8">
        <v>-5.7827789224611905</v>
      </c>
      <c r="C13" s="8">
        <f>'r and g'!B13-'r and g'!C13</f>
        <v>-3.0661272012936007</v>
      </c>
      <c r="E13" s="20" t="s">
        <v>45</v>
      </c>
      <c r="F13" s="8">
        <v>-5.7827789224611905</v>
      </c>
      <c r="G13" s="8">
        <v>-0.14542256332587697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13.15" x14ac:dyDescent="0.4">
      <c r="A14" s="3" t="s">
        <v>46</v>
      </c>
      <c r="B14" s="8">
        <v>27.030295991204014</v>
      </c>
      <c r="C14" s="8">
        <f>'r and g'!B14-'r and g'!C14</f>
        <v>2.0919318789076797</v>
      </c>
      <c r="E14" s="20" t="s">
        <v>46</v>
      </c>
      <c r="F14" s="8">
        <v>27.030295991204014</v>
      </c>
      <c r="G14" s="8">
        <v>0.94427329300034801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3.15" x14ac:dyDescent="0.4">
      <c r="A15" s="3" t="s">
        <v>47</v>
      </c>
      <c r="B15" s="8">
        <v>30.546407642677941</v>
      </c>
      <c r="C15" s="8">
        <f>'r and g'!B15-'r and g'!C15</f>
        <v>-3.0146960878253588</v>
      </c>
      <c r="E15" s="20" t="s">
        <v>47</v>
      </c>
      <c r="F15" s="8">
        <v>30.546407642677941</v>
      </c>
      <c r="G15" s="8">
        <v>-1.8431761926268324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13.15" x14ac:dyDescent="0.4">
      <c r="A16" s="3" t="s">
        <v>48</v>
      </c>
      <c r="B16" s="8">
        <v>23.869948526732404</v>
      </c>
      <c r="C16" s="8">
        <f>'r and g'!B16-'r and g'!C16</f>
        <v>-2.868767344524076</v>
      </c>
      <c r="E16" s="20" t="s">
        <v>48</v>
      </c>
      <c r="F16" s="8">
        <v>23.869948526732404</v>
      </c>
      <c r="G16" s="8">
        <v>-0.21915693429260283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ht="13.15" x14ac:dyDescent="0.4">
      <c r="A17" s="3" t="s">
        <v>49</v>
      </c>
      <c r="B17" s="8">
        <v>13.643016820620021</v>
      </c>
      <c r="C17" s="8">
        <f>'r and g'!B17-'r and g'!C17</f>
        <v>-3.6099279226765861</v>
      </c>
      <c r="E17" s="20" t="s">
        <v>49</v>
      </c>
      <c r="F17" s="8">
        <v>13.643016820620021</v>
      </c>
      <c r="G17" s="8">
        <v>-2.0079218564252024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13.15" x14ac:dyDescent="0.4">
      <c r="A18" s="3" t="s">
        <v>50</v>
      </c>
      <c r="B18" s="8">
        <v>-15.039412575452992</v>
      </c>
      <c r="C18" s="8">
        <f>'r and g'!B18-'r and g'!C18</f>
        <v>-0.17654173314368227</v>
      </c>
      <c r="E18" s="20" t="s">
        <v>50</v>
      </c>
      <c r="F18" s="8">
        <v>-15.039412575452992</v>
      </c>
      <c r="G18" s="8">
        <v>-0.25733422205695022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13.15" x14ac:dyDescent="0.4">
      <c r="A19" s="3" t="s">
        <v>51</v>
      </c>
      <c r="B19" s="8">
        <v>14.580900734213195</v>
      </c>
      <c r="C19" s="8">
        <f>'r and g'!B19-'r and g'!C19</f>
        <v>-0.57054224018326138</v>
      </c>
      <c r="E19" s="20" t="s">
        <v>51</v>
      </c>
      <c r="F19" s="8">
        <v>14.580900734213195</v>
      </c>
      <c r="G19" s="8">
        <v>-1.242762729002804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13.15" x14ac:dyDescent="0.4">
      <c r="A20" s="3" t="s">
        <v>52</v>
      </c>
      <c r="B20" s="8">
        <v>8.314497286112001</v>
      </c>
      <c r="C20" s="8">
        <f>'r and g'!B20-'r and g'!C20</f>
        <v>-2.205158988104686</v>
      </c>
      <c r="E20" s="20" t="s">
        <v>52</v>
      </c>
      <c r="F20" s="8">
        <v>8.314497286112001</v>
      </c>
      <c r="G20" s="8">
        <v>-1.5700719412147901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ht="13.15" x14ac:dyDescent="0.4">
      <c r="A21" s="3" t="s">
        <v>53</v>
      </c>
      <c r="B21" s="8">
        <v>63.830889051542819</v>
      </c>
      <c r="C21" s="8">
        <f>'r and g'!B21-'r and g'!C21</f>
        <v>-1.3788332472124991</v>
      </c>
      <c r="E21" s="20" t="s">
        <v>53</v>
      </c>
      <c r="F21" s="8">
        <v>63.830889051542819</v>
      </c>
      <c r="G21" s="8">
        <v>-9.9999515178940818E-2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ht="13.15" x14ac:dyDescent="0.4">
      <c r="A22" s="3" t="s">
        <v>54</v>
      </c>
      <c r="B22" s="8">
        <v>22.221264752087002</v>
      </c>
      <c r="C22" s="8">
        <f>'r and g'!B22-'r and g'!C22</f>
        <v>-1.4814216604714159</v>
      </c>
      <c r="E22" s="20" t="s">
        <v>54</v>
      </c>
      <c r="F22" s="8">
        <v>22.221264752087002</v>
      </c>
      <c r="G22" s="8">
        <v>4.5397717047845711E-2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ht="13.15" x14ac:dyDescent="0.4">
      <c r="A23" s="3" t="s">
        <v>55</v>
      </c>
      <c r="B23" s="8">
        <v>50.278289552248211</v>
      </c>
      <c r="C23" s="8">
        <f>'r and g'!B23-'r and g'!C23</f>
        <v>-0.47589856272565667</v>
      </c>
      <c r="E23" s="20" t="s">
        <v>55</v>
      </c>
      <c r="F23" s="8">
        <v>50.278289552248211</v>
      </c>
      <c r="G23" s="8">
        <v>0.131194093718982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ht="13.15" x14ac:dyDescent="0.4">
      <c r="A24" s="3" t="s">
        <v>56</v>
      </c>
      <c r="B24" s="8">
        <v>46.875810591123397</v>
      </c>
      <c r="C24" s="8">
        <f>'r and g'!B24-'r and g'!C24</f>
        <v>-0.69828527800173434</v>
      </c>
      <c r="E24" s="20" t="s">
        <v>56</v>
      </c>
      <c r="F24" s="8">
        <v>46.875810591123397</v>
      </c>
      <c r="G24" s="8">
        <v>0.33746114628479462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ht="13.15" x14ac:dyDescent="0.4">
      <c r="A25" s="3" t="s">
        <v>57</v>
      </c>
      <c r="B25" s="8">
        <v>-29.556860083756597</v>
      </c>
      <c r="C25" s="8">
        <f>'r and g'!B25-'r and g'!C25</f>
        <v>0.71802516624149026</v>
      </c>
      <c r="E25" s="20" t="s">
        <v>57</v>
      </c>
      <c r="F25" s="8">
        <v>-29.556860083756597</v>
      </c>
      <c r="G25" s="8">
        <v>0.20508299139263381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13.15" x14ac:dyDescent="0.4">
      <c r="A26" s="3" t="s">
        <v>58</v>
      </c>
      <c r="B26" s="8">
        <v>-12.063839723756409</v>
      </c>
      <c r="C26" s="8">
        <f>'r and g'!B26-'r and g'!C26</f>
        <v>-0.23181505835448046</v>
      </c>
      <c r="E26" s="20" t="s">
        <v>58</v>
      </c>
      <c r="F26" s="8">
        <v>-12.063839723756409</v>
      </c>
      <c r="G26" s="8">
        <v>-0.49409542125932193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13.15" x14ac:dyDescent="0.4">
      <c r="A27" s="3" t="s">
        <v>59</v>
      </c>
      <c r="B27" s="8">
        <v>54.579766473646394</v>
      </c>
      <c r="C27" s="8">
        <f>'r and g'!B27-'r and g'!C27</f>
        <v>0.9747882341523213</v>
      </c>
      <c r="E27" s="20" t="s">
        <v>59</v>
      </c>
      <c r="F27" s="8">
        <v>54.579766473646394</v>
      </c>
      <c r="G27" s="8">
        <v>0.68552467172164622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13.15" x14ac:dyDescent="0.4">
      <c r="A28" s="3" t="s">
        <v>60</v>
      </c>
      <c r="B28" s="8">
        <v>54.53102436313759</v>
      </c>
      <c r="C28" s="8">
        <f>'r and g'!B28-'r and g'!C28</f>
        <v>1.2105466488357188</v>
      </c>
      <c r="E28" s="20" t="s">
        <v>60</v>
      </c>
      <c r="F28" s="8">
        <v>54.53102436313759</v>
      </c>
      <c r="G28" s="8">
        <v>1.0441101943165281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3.15" x14ac:dyDescent="0.4">
      <c r="B29" s="17"/>
      <c r="F29" s="17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13.15" x14ac:dyDescent="0.4">
      <c r="B30" s="17"/>
      <c r="F30" s="17" t="s">
        <v>118</v>
      </c>
      <c r="G30" s="8">
        <f>CORREL(F2:F28,G2:G28)</f>
        <v>6.4941460371770676E-2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3.15" x14ac:dyDescent="0.4">
      <c r="B31" s="17"/>
      <c r="F31" s="17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13.15" x14ac:dyDescent="0.4">
      <c r="B32" s="17"/>
      <c r="F32" s="17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ht="13.15" x14ac:dyDescent="0.4">
      <c r="B33" s="17"/>
      <c r="F33" s="17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ht="13.15" x14ac:dyDescent="0.4">
      <c r="A34" s="1"/>
      <c r="B34" s="8" t="s">
        <v>63</v>
      </c>
      <c r="C34" s="8" t="s">
        <v>61</v>
      </c>
      <c r="E34" s="17"/>
      <c r="F34" s="8" t="s">
        <v>63</v>
      </c>
      <c r="G34" s="8" t="s">
        <v>62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ht="13.15" x14ac:dyDescent="0.4">
      <c r="A35" s="3" t="s">
        <v>34</v>
      </c>
      <c r="B35" s="8">
        <v>-0.70936383918521329</v>
      </c>
      <c r="C35" s="8">
        <v>0.47364135133802532</v>
      </c>
      <c r="E35" s="20" t="s">
        <v>34</v>
      </c>
      <c r="F35" s="8">
        <v>-0.70936383918521329</v>
      </c>
      <c r="G35" s="8">
        <v>0.2479270442859052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ht="13.15" x14ac:dyDescent="0.4">
      <c r="A36" s="3" t="s">
        <v>35</v>
      </c>
      <c r="B36" s="8">
        <v>0.96641185680886676</v>
      </c>
      <c r="C36" s="8">
        <v>1.5902966508037311</v>
      </c>
      <c r="E36" s="20" t="s">
        <v>35</v>
      </c>
      <c r="F36" s="8">
        <v>0.96641185680886676</v>
      </c>
      <c r="G36" s="8">
        <v>0.55962220033645704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ht="13.15" x14ac:dyDescent="0.4">
      <c r="A37" s="3" t="s">
        <v>36</v>
      </c>
      <c r="B37" s="8">
        <v>-2.5243424420386402</v>
      </c>
      <c r="C37" s="8">
        <v>-1.1718332809971179</v>
      </c>
      <c r="E37" s="20" t="s">
        <v>36</v>
      </c>
      <c r="F37" s="8">
        <v>-2.5243424420386402</v>
      </c>
      <c r="G37" s="8">
        <v>-0.89456356655464608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ht="13.15" x14ac:dyDescent="0.4">
      <c r="A38" s="3" t="s">
        <v>37</v>
      </c>
      <c r="B38" s="8">
        <v>1.5975007063265776</v>
      </c>
      <c r="C38" s="8">
        <v>2.0461436133465103</v>
      </c>
      <c r="E38" s="20" t="s">
        <v>37</v>
      </c>
      <c r="F38" s="8">
        <v>1.5975007063265776</v>
      </c>
      <c r="G38" s="8">
        <v>1.3074191686611338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ht="13.15" x14ac:dyDescent="0.4">
      <c r="A39" s="3" t="s">
        <v>38</v>
      </c>
      <c r="B39" s="8">
        <v>-0.29713589807413748</v>
      </c>
      <c r="C39" s="8">
        <v>-6.5244201760846607</v>
      </c>
      <c r="E39" s="20" t="s">
        <v>38</v>
      </c>
      <c r="F39" s="8">
        <v>-0.29713589807413748</v>
      </c>
      <c r="G39" s="8">
        <v>-4.8846526383384736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ht="13.15" x14ac:dyDescent="0.4">
      <c r="A40" s="3" t="s">
        <v>39</v>
      </c>
      <c r="B40" s="8">
        <v>0.34450647406002111</v>
      </c>
      <c r="C40" s="8">
        <v>1.0761588041780024</v>
      </c>
      <c r="E40" s="20" t="s">
        <v>39</v>
      </c>
      <c r="F40" s="8">
        <v>0.34450647406002111</v>
      </c>
      <c r="G40" s="8">
        <v>0.73141364093390626</v>
      </c>
    </row>
    <row r="41" spans="1:22" ht="13.15" x14ac:dyDescent="0.4">
      <c r="A41" s="3" t="s">
        <v>40</v>
      </c>
      <c r="B41" s="8">
        <v>-1.4865418599099571</v>
      </c>
      <c r="C41" s="8">
        <v>1.0302189453138488</v>
      </c>
      <c r="E41" s="20" t="s">
        <v>40</v>
      </c>
      <c r="F41" s="8">
        <v>-1.4865418599099571</v>
      </c>
      <c r="G41" s="8">
        <v>0.68133287043217028</v>
      </c>
    </row>
    <row r="42" spans="1:22" ht="13.15" x14ac:dyDescent="0.4">
      <c r="A42" s="3" t="s">
        <v>41</v>
      </c>
      <c r="B42" s="8">
        <v>6.9201514037853573E-2</v>
      </c>
      <c r="C42" s="8">
        <v>0.5260225733239916</v>
      </c>
      <c r="D42" s="17"/>
      <c r="E42" s="20" t="s">
        <v>41</v>
      </c>
      <c r="F42" s="8">
        <v>6.9201514037853573E-2</v>
      </c>
      <c r="G42" s="8">
        <v>0</v>
      </c>
    </row>
    <row r="43" spans="1:22" ht="13.15" x14ac:dyDescent="0.4">
      <c r="A43" s="3" t="s">
        <v>42</v>
      </c>
      <c r="B43" s="8">
        <v>-1.4096438986261686</v>
      </c>
      <c r="C43" s="8">
        <v>5.7912248271216882E-3</v>
      </c>
      <c r="E43" s="20" t="s">
        <v>42</v>
      </c>
      <c r="F43" s="8">
        <v>-1.4096438986261686</v>
      </c>
      <c r="G43" s="8">
        <v>-0.63935210215204807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2" ht="13.15" x14ac:dyDescent="0.4">
      <c r="A44" s="3" t="s">
        <v>43</v>
      </c>
      <c r="B44" s="8">
        <v>-1.0149595272406122</v>
      </c>
      <c r="C44" s="8">
        <v>-1.8091906270214886</v>
      </c>
      <c r="E44" s="20" t="s">
        <v>43</v>
      </c>
      <c r="F44" s="8">
        <v>-1.0149595272406122</v>
      </c>
      <c r="G44" s="8">
        <v>-2.3213317360952135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2" ht="13.15" x14ac:dyDescent="0.4">
      <c r="A45" s="3" t="s">
        <v>44</v>
      </c>
      <c r="B45" s="8">
        <v>0.14941915546549051</v>
      </c>
      <c r="C45" s="8">
        <v>-4.4800681791353938</v>
      </c>
      <c r="E45" s="20" t="s">
        <v>44</v>
      </c>
      <c r="F45" s="8">
        <v>0.14941915546549051</v>
      </c>
      <c r="G45" s="8">
        <v>2.064629810722586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2" ht="13.15" x14ac:dyDescent="0.4">
      <c r="A46" s="3" t="s">
        <v>45</v>
      </c>
      <c r="B46" s="8">
        <v>-4.8787949726223842E-2</v>
      </c>
      <c r="C46" s="8">
        <v>-3.0661272012936007</v>
      </c>
      <c r="E46" s="20" t="s">
        <v>45</v>
      </c>
      <c r="F46" s="8">
        <v>-4.8787949726223842E-2</v>
      </c>
      <c r="G46" s="8">
        <v>-0.14542256332587697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2" ht="13.15" x14ac:dyDescent="0.4">
      <c r="A47" s="3" t="s">
        <v>46</v>
      </c>
      <c r="B47" s="8">
        <v>0.88910374416957683</v>
      </c>
      <c r="C47" s="8">
        <v>2.0919318789076797</v>
      </c>
      <c r="E47" s="20" t="s">
        <v>46</v>
      </c>
      <c r="F47" s="8">
        <v>0.88910374416957683</v>
      </c>
      <c r="G47" s="8">
        <v>0.94427329300034801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2" ht="13.15" x14ac:dyDescent="0.4">
      <c r="A48" s="3" t="s">
        <v>47</v>
      </c>
      <c r="B48" s="8">
        <v>-1.1373731773739433</v>
      </c>
      <c r="C48" s="8">
        <v>-3.0146960878253588</v>
      </c>
      <c r="E48" s="20" t="s">
        <v>47</v>
      </c>
      <c r="F48" s="8">
        <v>-1.1373731773739433</v>
      </c>
      <c r="G48" s="8">
        <v>-1.8431761926268324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13.15" x14ac:dyDescent="0.4">
      <c r="A49" s="3" t="s">
        <v>48</v>
      </c>
      <c r="B49" s="8">
        <v>-1.3427068917248528</v>
      </c>
      <c r="C49" s="8">
        <v>-2.868767344524076</v>
      </c>
      <c r="E49" s="20" t="s">
        <v>48</v>
      </c>
      <c r="F49" s="8">
        <v>-1.3427068917248528</v>
      </c>
      <c r="G49" s="8">
        <v>-0.21915693429260283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ht="13.15" x14ac:dyDescent="0.4">
      <c r="A50" s="3" t="s">
        <v>49</v>
      </c>
      <c r="B50" s="8">
        <v>0.99387764476618212</v>
      </c>
      <c r="C50" s="8">
        <v>-3.6099279226765861</v>
      </c>
      <c r="E50" s="20" t="s">
        <v>49</v>
      </c>
      <c r="F50" s="8">
        <v>0.99387764476618212</v>
      </c>
      <c r="G50" s="8">
        <v>-2.0079218564252024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ht="13.15" x14ac:dyDescent="0.4">
      <c r="A51" s="3" t="s">
        <v>50</v>
      </c>
      <c r="B51" s="8">
        <v>2.5829063539157197E-2</v>
      </c>
      <c r="C51" s="8">
        <v>-0.17654173314368227</v>
      </c>
      <c r="E51" s="20" t="s">
        <v>50</v>
      </c>
      <c r="F51" s="8">
        <v>2.5829063539157197E-2</v>
      </c>
      <c r="G51" s="8">
        <v>-0.25733422205695022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ht="13.15" x14ac:dyDescent="0.4">
      <c r="A52" s="3" t="s">
        <v>51</v>
      </c>
      <c r="B52" s="8">
        <v>5.7663755406393369</v>
      </c>
      <c r="C52" s="8">
        <v>-0.57054224018326138</v>
      </c>
      <c r="E52" s="20" t="s">
        <v>51</v>
      </c>
      <c r="F52" s="8">
        <v>5.7663755406393369</v>
      </c>
      <c r="G52" s="8">
        <v>-1.242762729002804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ht="13.15" x14ac:dyDescent="0.4">
      <c r="A53" s="3" t="s">
        <v>52</v>
      </c>
      <c r="B53" s="8">
        <v>-1.3240439410812137</v>
      </c>
      <c r="C53" s="8">
        <v>-2.205158988104686</v>
      </c>
      <c r="E53" s="20" t="s">
        <v>52</v>
      </c>
      <c r="F53" s="8">
        <v>-1.3240439410812137</v>
      </c>
      <c r="G53" s="8">
        <v>-1.5700719412147901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ht="13.15" x14ac:dyDescent="0.4">
      <c r="A54" s="3" t="s">
        <v>53</v>
      </c>
      <c r="B54" s="8">
        <v>-0.9421055400100925</v>
      </c>
      <c r="C54" s="8">
        <v>-1.3788332472124991</v>
      </c>
      <c r="E54" s="20" t="s">
        <v>53</v>
      </c>
      <c r="F54" s="8">
        <v>-0.9421055400100925</v>
      </c>
      <c r="G54" s="8">
        <v>-9.9999515178940818E-2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ht="13.15" x14ac:dyDescent="0.4">
      <c r="A55" s="3" t="s">
        <v>54</v>
      </c>
      <c r="B55" s="8">
        <v>-3.0379384659130664</v>
      </c>
      <c r="C55" s="8">
        <v>-1.4814216604714159</v>
      </c>
      <c r="E55" s="20" t="s">
        <v>54</v>
      </c>
      <c r="F55" s="8">
        <v>-3.0379384659130664</v>
      </c>
      <c r="G55" s="8">
        <v>4.5397717047845711E-2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ht="13.15" x14ac:dyDescent="0.4">
      <c r="A56" s="3" t="s">
        <v>55</v>
      </c>
      <c r="B56" s="8">
        <v>-1.792281667232132</v>
      </c>
      <c r="C56" s="8">
        <v>-0.47589856272565667</v>
      </c>
      <c r="E56" s="20" t="s">
        <v>55</v>
      </c>
      <c r="F56" s="8">
        <v>-1.792281667232132</v>
      </c>
      <c r="G56" s="8">
        <v>0.131194093718982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ht="13.15" x14ac:dyDescent="0.4">
      <c r="A57" s="3" t="s">
        <v>56</v>
      </c>
      <c r="B57" s="8">
        <v>-1.991278786459449</v>
      </c>
      <c r="C57" s="8">
        <v>-0.69828527800173434</v>
      </c>
      <c r="E57" s="20" t="s">
        <v>56</v>
      </c>
      <c r="F57" s="8">
        <v>-1.991278786459449</v>
      </c>
      <c r="G57" s="8">
        <v>0.33746114628479462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13.15" x14ac:dyDescent="0.4">
      <c r="A58" s="3" t="s">
        <v>57</v>
      </c>
      <c r="B58" s="8">
        <v>0.48118646975116536</v>
      </c>
      <c r="C58" s="8">
        <v>0.71802516624149026</v>
      </c>
      <c r="E58" s="20" t="s">
        <v>57</v>
      </c>
      <c r="F58" s="8">
        <v>0.48118646975116536</v>
      </c>
      <c r="G58" s="8">
        <v>0.20508299139263381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ht="13.15" x14ac:dyDescent="0.4">
      <c r="A59" s="3" t="s">
        <v>58</v>
      </c>
      <c r="B59" s="8">
        <v>0.35149785986297888</v>
      </c>
      <c r="C59" s="8">
        <v>-0.23181505835448046</v>
      </c>
      <c r="E59" s="20" t="s">
        <v>58</v>
      </c>
      <c r="F59" s="8">
        <v>0.35149785986297888</v>
      </c>
      <c r="G59" s="8">
        <v>-0.49409542125932193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ht="13.15" x14ac:dyDescent="0.4">
      <c r="A60" s="3" t="s">
        <v>59</v>
      </c>
      <c r="B60" s="8">
        <v>-1.8515619668902887</v>
      </c>
      <c r="C60" s="8">
        <v>0.9747882341523213</v>
      </c>
      <c r="E60" s="20" t="s">
        <v>59</v>
      </c>
      <c r="F60" s="8">
        <v>-1.8515619668902887</v>
      </c>
      <c r="G60" s="8">
        <v>0.68552467172164622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ht="13.15" x14ac:dyDescent="0.4">
      <c r="A61" s="3" t="s">
        <v>60</v>
      </c>
      <c r="B61" s="8">
        <v>-1.8274519150357711</v>
      </c>
      <c r="C61" s="8">
        <v>1.2105466488357188</v>
      </c>
      <c r="E61" s="20" t="s">
        <v>60</v>
      </c>
      <c r="F61" s="8">
        <v>-1.8274519150357711</v>
      </c>
      <c r="G61" s="8">
        <v>1.0441101943165281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35"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ht="13.15" x14ac:dyDescent="0.4">
      <c r="F63" s="17" t="s">
        <v>118</v>
      </c>
      <c r="G63" s="8">
        <f>CORREL(F35:F61,G35:G61)</f>
        <v>-3.6192937745789681E-2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35"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8:21" x14ac:dyDescent="0.35"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8:21" x14ac:dyDescent="0.35"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8:21" x14ac:dyDescent="0.35"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8:21" x14ac:dyDescent="0.35"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8:21" x14ac:dyDescent="0.35"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8:21" x14ac:dyDescent="0.35"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8:21" x14ac:dyDescent="0.35"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8:21" x14ac:dyDescent="0.35"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8:21" x14ac:dyDescent="0.35"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8:21" x14ac:dyDescent="0.35"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8:21" x14ac:dyDescent="0.35"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8:21" x14ac:dyDescent="0.35"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8:21" x14ac:dyDescent="0.35"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8:21" x14ac:dyDescent="0.35"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8:21" x14ac:dyDescent="0.35"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8:21" x14ac:dyDescent="0.35"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8:49" x14ac:dyDescent="0.35"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8:49" x14ac:dyDescent="0.35"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8:49" x14ac:dyDescent="0.35"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8:49" x14ac:dyDescent="0.35"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8:49" x14ac:dyDescent="0.35"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8" spans="8:49" x14ac:dyDescent="0.35"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8:49" x14ac:dyDescent="0.35"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</row>
    <row r="90" spans="8:49" x14ac:dyDescent="0.35"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</row>
    <row r="91" spans="8:49" x14ac:dyDescent="0.35"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</row>
    <row r="92" spans="8:49" x14ac:dyDescent="0.35"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</row>
    <row r="93" spans="8:49" x14ac:dyDescent="0.35"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</row>
    <row r="94" spans="8:49" x14ac:dyDescent="0.35"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</row>
    <row r="95" spans="8:49" x14ac:dyDescent="0.35"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</row>
    <row r="96" spans="8:49" x14ac:dyDescent="0.35"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</row>
    <row r="97" spans="8:49" x14ac:dyDescent="0.35"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</row>
    <row r="98" spans="8:49" x14ac:dyDescent="0.35"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</row>
    <row r="99" spans="8:49" x14ac:dyDescent="0.35"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</row>
    <row r="100" spans="8:49" x14ac:dyDescent="0.35"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</row>
    <row r="101" spans="8:49" x14ac:dyDescent="0.35"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</row>
    <row r="102" spans="8:49" x14ac:dyDescent="0.35"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</row>
    <row r="103" spans="8:49" x14ac:dyDescent="0.35"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</row>
    <row r="104" spans="8:49" x14ac:dyDescent="0.35"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</row>
    <row r="105" spans="8:49" x14ac:dyDescent="0.35"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</row>
    <row r="106" spans="8:49" x14ac:dyDescent="0.35"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</row>
    <row r="107" spans="8:49" x14ac:dyDescent="0.35"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</row>
    <row r="108" spans="8:49" x14ac:dyDescent="0.35"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</row>
    <row r="109" spans="8:49" x14ac:dyDescent="0.35"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</row>
    <row r="110" spans="8:49" x14ac:dyDescent="0.35"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</row>
    <row r="111" spans="8:49" x14ac:dyDescent="0.35"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</row>
    <row r="112" spans="8:49" x14ac:dyDescent="0.35"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</row>
    <row r="113" spans="8:49" x14ac:dyDescent="0.35"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</row>
    <row r="114" spans="8:49" x14ac:dyDescent="0.35"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</row>
    <row r="115" spans="8:49" x14ac:dyDescent="0.35"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</row>
    <row r="116" spans="8:49" x14ac:dyDescent="0.35"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8:49" x14ac:dyDescent="0.35"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8:49" x14ac:dyDescent="0.35"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8:49" x14ac:dyDescent="0.35"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8:49" x14ac:dyDescent="0.35"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8:49" x14ac:dyDescent="0.35"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8:49" x14ac:dyDescent="0.35"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8:49" x14ac:dyDescent="0.35"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8:49" x14ac:dyDescent="0.35"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8:49" x14ac:dyDescent="0.35"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8:49" x14ac:dyDescent="0.35"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8:49" x14ac:dyDescent="0.35"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8:49" x14ac:dyDescent="0.35"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8:50" x14ac:dyDescent="0.35"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8:50" x14ac:dyDescent="0.35"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2" spans="8:50" ht="13.15" x14ac:dyDescent="0.4"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</row>
    <row r="134" spans="8:50" x14ac:dyDescent="0.35"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spans="8:50" x14ac:dyDescent="0.35"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</row>
    <row r="136" spans="8:50" x14ac:dyDescent="0.35"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</row>
    <row r="137" spans="8:50" x14ac:dyDescent="0.35"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</row>
    <row r="138" spans="8:50" x14ac:dyDescent="0.35"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</row>
    <row r="139" spans="8:50" x14ac:dyDescent="0.35"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</row>
    <row r="140" spans="8:50" x14ac:dyDescent="0.35"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</row>
    <row r="141" spans="8:50" x14ac:dyDescent="0.35"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</row>
    <row r="142" spans="8:50" x14ac:dyDescent="0.35"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</row>
    <row r="143" spans="8:50" x14ac:dyDescent="0.35"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</row>
    <row r="144" spans="8:50" x14ac:dyDescent="0.35"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</row>
    <row r="145" spans="8:50" x14ac:dyDescent="0.35"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</row>
    <row r="146" spans="8:50" x14ac:dyDescent="0.35"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</row>
    <row r="147" spans="8:50" x14ac:dyDescent="0.35"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</row>
    <row r="148" spans="8:50" x14ac:dyDescent="0.35"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</row>
    <row r="149" spans="8:50" x14ac:dyDescent="0.35"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</row>
    <row r="150" spans="8:50" x14ac:dyDescent="0.35"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</row>
    <row r="151" spans="8:50" x14ac:dyDescent="0.35"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</row>
    <row r="152" spans="8:50" x14ac:dyDescent="0.35"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</row>
    <row r="153" spans="8:50" x14ac:dyDescent="0.35"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</row>
    <row r="154" spans="8:50" x14ac:dyDescent="0.35"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</row>
    <row r="155" spans="8:50" x14ac:dyDescent="0.35"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</row>
    <row r="156" spans="8:50" x14ac:dyDescent="0.35"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</row>
    <row r="157" spans="8:50" x14ac:dyDescent="0.35"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</row>
    <row r="158" spans="8:50" x14ac:dyDescent="0.35"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</row>
    <row r="159" spans="8:50" x14ac:dyDescent="0.35"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</row>
    <row r="160" spans="8:50" x14ac:dyDescent="0.35"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</row>
    <row r="161" spans="8:50" x14ac:dyDescent="0.35"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</row>
    <row r="162" spans="8:50" x14ac:dyDescent="0.35"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</row>
    <row r="163" spans="8:50" x14ac:dyDescent="0.35"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</row>
    <row r="164" spans="8:50" x14ac:dyDescent="0.35"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</row>
    <row r="165" spans="8:50" x14ac:dyDescent="0.35"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</row>
    <row r="166" spans="8:50" x14ac:dyDescent="0.35"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</row>
    <row r="167" spans="8:50" x14ac:dyDescent="0.35"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</row>
    <row r="168" spans="8:50" x14ac:dyDescent="0.35"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</row>
    <row r="169" spans="8:50" x14ac:dyDescent="0.35"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</row>
    <row r="170" spans="8:50" x14ac:dyDescent="0.35"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8:50" x14ac:dyDescent="0.35"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8:50" x14ac:dyDescent="0.35"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8:50" x14ac:dyDescent="0.35"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</row>
    <row r="174" spans="8:50" x14ac:dyDescent="0.35"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</row>
    <row r="175" spans="8:50" x14ac:dyDescent="0.35"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</row>
    <row r="176" spans="8:50" x14ac:dyDescent="0.35"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</row>
    <row r="177" spans="8:50" ht="13.15" x14ac:dyDescent="0.4"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</row>
    <row r="181" spans="8:50" x14ac:dyDescent="0.35"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spans="8:50" x14ac:dyDescent="0.35"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spans="8:50" x14ac:dyDescent="0.35"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spans="8:50" x14ac:dyDescent="0.35"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spans="8:50" x14ac:dyDescent="0.35"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spans="8:50" x14ac:dyDescent="0.35"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8:50" x14ac:dyDescent="0.35"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spans="8:50" x14ac:dyDescent="0.35"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spans="8:50" x14ac:dyDescent="0.35"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spans="8:50" x14ac:dyDescent="0.35"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spans="8:50" x14ac:dyDescent="0.35"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8:50" x14ac:dyDescent="0.35"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8:22" x14ac:dyDescent="0.35"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spans="8:22" x14ac:dyDescent="0.35"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spans="8:22" x14ac:dyDescent="0.35"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spans="8:22" x14ac:dyDescent="0.35"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spans="8:22" x14ac:dyDescent="0.35"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spans="8:22" x14ac:dyDescent="0.35"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spans="8:22" x14ac:dyDescent="0.35"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spans="8:22" x14ac:dyDescent="0.35"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spans="8:22" x14ac:dyDescent="0.35"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spans="8:22" x14ac:dyDescent="0.35"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spans="8:22" x14ac:dyDescent="0.35"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spans="8:22" x14ac:dyDescent="0.35"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spans="8:22" x14ac:dyDescent="0.35"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spans="8:22" x14ac:dyDescent="0.35"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spans="8:22" x14ac:dyDescent="0.35"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spans="8:22" x14ac:dyDescent="0.35"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spans="8:22" x14ac:dyDescent="0.35"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spans="8:22" x14ac:dyDescent="0.35"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spans="8:22" x14ac:dyDescent="0.35"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spans="8:22" x14ac:dyDescent="0.35"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spans="8:22" x14ac:dyDescent="0.35"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spans="8:22" x14ac:dyDescent="0.35"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spans="8:22" x14ac:dyDescent="0.35"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spans="8:22" x14ac:dyDescent="0.35"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spans="8:22" x14ac:dyDescent="0.35"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spans="8:22" x14ac:dyDescent="0.35"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spans="8:22" x14ac:dyDescent="0.35"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spans="8:22" x14ac:dyDescent="0.35"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spans="8:22" x14ac:dyDescent="0.35"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spans="8:22" x14ac:dyDescent="0.35"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spans="8:22" ht="13.15" x14ac:dyDescent="0.4"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</row>
    <row r="224" spans="8:22" ht="13.15" x14ac:dyDescent="0.4"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</row>
    <row r="225" spans="8:22" ht="13.15" x14ac:dyDescent="0.4"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</row>
    <row r="226" spans="8:22" ht="13.15" x14ac:dyDescent="0.4"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8:22" ht="13.15" x14ac:dyDescent="0.4"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32" spans="8:22" ht="13.15" x14ac:dyDescent="0.4">
      <c r="H232" s="1"/>
      <c r="L232" s="1"/>
      <c r="R232" s="1"/>
      <c r="U232" s="1"/>
      <c r="V232" s="1"/>
    </row>
  </sheetData>
  <mergeCells count="1">
    <mergeCell ref="X132:AX13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D9292-A5B3-47EB-A981-3341684B46EA}">
  <sheetPr>
    <tabColor rgb="FFFFFF00"/>
  </sheetPr>
  <dimension ref="A1:AB45"/>
  <sheetViews>
    <sheetView zoomScale="85" zoomScaleNormal="85" workbookViewId="0">
      <selection activeCell="B3" sqref="B3"/>
    </sheetView>
  </sheetViews>
  <sheetFormatPr defaultColWidth="8.86328125" defaultRowHeight="12.75" x14ac:dyDescent="0.35"/>
  <cols>
    <col min="1" max="1" width="19.33203125" customWidth="1"/>
    <col min="2" max="2" width="7.33203125" bestFit="1" customWidth="1"/>
    <col min="3" max="3" width="8.46484375" bestFit="1" customWidth="1"/>
    <col min="4" max="4" width="8.33203125" bestFit="1" customWidth="1"/>
    <col min="6" max="6" width="7.46484375" bestFit="1" customWidth="1"/>
    <col min="7" max="7" width="7.86328125" bestFit="1" customWidth="1"/>
    <col min="8" max="8" width="7.33203125" bestFit="1" customWidth="1"/>
    <col min="9" max="9" width="9.33203125" bestFit="1" customWidth="1"/>
    <col min="10" max="10" width="7.46484375" bestFit="1" customWidth="1"/>
    <col min="11" max="11" width="8.46484375" bestFit="1" customWidth="1"/>
    <col min="12" max="12" width="7.6640625" bestFit="1" customWidth="1"/>
    <col min="13" max="13" width="7.46484375" bestFit="1" customWidth="1"/>
    <col min="14" max="14" width="6.6640625" bestFit="1" customWidth="1"/>
    <col min="15" max="15" width="6.46484375" bestFit="1" customWidth="1"/>
    <col min="16" max="16" width="9.46484375" bestFit="1" customWidth="1"/>
    <col min="17" max="17" width="12.46484375" bestFit="1" customWidth="1"/>
    <col min="18" max="18" width="11.86328125" bestFit="1" customWidth="1"/>
    <col min="19" max="19" width="7.86328125" bestFit="1" customWidth="1"/>
    <col min="20" max="20" width="7.46484375" bestFit="1" customWidth="1"/>
    <col min="21" max="21" width="8.6640625" bestFit="1" customWidth="1"/>
    <col min="22" max="22" width="15.86328125" bestFit="1" customWidth="1"/>
    <col min="23" max="23" width="9" bestFit="1" customWidth="1"/>
    <col min="24" max="24" width="6.33203125" bestFit="1" customWidth="1"/>
    <col min="25" max="25" width="8.46484375" bestFit="1" customWidth="1"/>
    <col min="26" max="26" width="11.86328125" bestFit="1" customWidth="1"/>
    <col min="27" max="27" width="15.6640625" bestFit="1" customWidth="1"/>
    <col min="28" max="28" width="13.1328125" bestFit="1" customWidth="1"/>
  </cols>
  <sheetData>
    <row r="1" spans="1:28" ht="13.9" x14ac:dyDescent="0.4">
      <c r="A1" s="6" t="s">
        <v>73</v>
      </c>
      <c r="B1" s="9" t="s">
        <v>74</v>
      </c>
    </row>
    <row r="2" spans="1:28" ht="15.4" x14ac:dyDescent="0.5">
      <c r="A2" s="6" t="s">
        <v>75</v>
      </c>
      <c r="B2" s="7" t="s">
        <v>1</v>
      </c>
      <c r="C2" s="7" t="s">
        <v>2</v>
      </c>
      <c r="D2" s="7" t="s">
        <v>72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</row>
    <row r="3" spans="1:28" ht="13.15" x14ac:dyDescent="0.4">
      <c r="A3" s="7">
        <v>1980</v>
      </c>
      <c r="B3" s="10">
        <v>2.2587005371253901</v>
      </c>
      <c r="C3" s="10">
        <v>3.2686377403495754</v>
      </c>
      <c r="D3" s="10"/>
      <c r="E3" s="10">
        <v>1.0942144198642705</v>
      </c>
      <c r="F3" s="10"/>
      <c r="G3" s="10">
        <v>0.11201133829204389</v>
      </c>
      <c r="H3" s="10">
        <v>1.7587845852080786</v>
      </c>
      <c r="I3" s="10">
        <v>4.1811132766838108</v>
      </c>
      <c r="J3" s="10">
        <v>3.1664620285005349</v>
      </c>
      <c r="K3" s="10">
        <v>-4.0227498866743643</v>
      </c>
      <c r="L3" s="10">
        <v>-0.27128572159699205</v>
      </c>
      <c r="M3" s="10">
        <v>3.1122484707399338</v>
      </c>
      <c r="N3" s="10">
        <v>3.9863129817547422</v>
      </c>
      <c r="O3" s="10"/>
      <c r="P3" s="10"/>
      <c r="Q3" s="10">
        <v>10.006269813564293</v>
      </c>
      <c r="R3" s="10">
        <v>4.9398963192827203</v>
      </c>
      <c r="S3" s="10">
        <v>1.926632088035038</v>
      </c>
      <c r="T3" s="10">
        <v>9.268969160894331</v>
      </c>
      <c r="U3" s="10">
        <v>3.7662977903855768</v>
      </c>
      <c r="V3" s="10"/>
      <c r="W3" s="10"/>
      <c r="X3" s="10">
        <v>4.5901085475612859</v>
      </c>
      <c r="Y3" s="10">
        <v>-1.444967388357969</v>
      </c>
      <c r="Z3" s="10">
        <v>2.0885921719844007</v>
      </c>
      <c r="AA3" s="10">
        <v>2.9626632220437163</v>
      </c>
      <c r="AB3" s="10">
        <v>2.9631034807631003</v>
      </c>
    </row>
    <row r="4" spans="1:28" ht="13.15" x14ac:dyDescent="0.4">
      <c r="A4" s="7">
        <v>1981</v>
      </c>
      <c r="B4" s="10">
        <v>0.15856275246662088</v>
      </c>
      <c r="C4" s="10">
        <v>1.1147074953843752</v>
      </c>
      <c r="D4" s="10"/>
      <c r="E4" s="10">
        <v>-2.243127056304389</v>
      </c>
      <c r="F4" s="10"/>
      <c r="G4" s="10">
        <v>-1.5721804974661862</v>
      </c>
      <c r="H4" s="10">
        <v>0.48360988010492362</v>
      </c>
      <c r="I4" s="10">
        <v>1.9816369495065509</v>
      </c>
      <c r="J4" s="10">
        <v>1.1249306304220839</v>
      </c>
      <c r="K4" s="10">
        <v>-2.2484679462342472</v>
      </c>
      <c r="L4" s="10">
        <v>1.10784260612018</v>
      </c>
      <c r="M4" s="10">
        <v>3.7564634562548749</v>
      </c>
      <c r="N4" s="10">
        <v>0.35914482091239597</v>
      </c>
      <c r="O4" s="10"/>
      <c r="P4" s="10"/>
      <c r="Q4" s="10">
        <v>4.4666389058111546</v>
      </c>
      <c r="R4" s="10">
        <v>2.0848861169591428</v>
      </c>
      <c r="S4" s="10">
        <v>0.15888188769026051</v>
      </c>
      <c r="T4" s="10">
        <v>-1.807266543193552</v>
      </c>
      <c r="U4" s="10">
        <v>3.9172380213966096</v>
      </c>
      <c r="V4" s="10"/>
      <c r="W4" s="10"/>
      <c r="X4" s="10">
        <v>1.2714927499687305</v>
      </c>
      <c r="Y4" s="10">
        <v>0.25241718059875956</v>
      </c>
      <c r="Z4" s="10">
        <v>1.7093994124172376</v>
      </c>
      <c r="AA4" s="10">
        <v>-0.94580402617224757</v>
      </c>
      <c r="AB4" s="10">
        <v>1.6214870667351962</v>
      </c>
    </row>
    <row r="5" spans="1:28" ht="13.15" x14ac:dyDescent="0.4">
      <c r="A5" s="7">
        <v>1982</v>
      </c>
      <c r="B5" s="10">
        <v>8.9116111077546578E-2</v>
      </c>
      <c r="C5" s="10">
        <v>-0.12476337883750732</v>
      </c>
      <c r="D5" s="10"/>
      <c r="E5" s="10">
        <v>-1.2839467965438744</v>
      </c>
      <c r="F5" s="10"/>
      <c r="G5" s="10">
        <v>-1.4308350769714058</v>
      </c>
      <c r="H5" s="10">
        <v>0.6708182446732176</v>
      </c>
      <c r="I5" s="10">
        <v>-1.0581581416658326</v>
      </c>
      <c r="J5" s="10">
        <v>-0.47750025876194924</v>
      </c>
      <c r="K5" s="10">
        <v>-0.41718586473251124</v>
      </c>
      <c r="L5" s="10">
        <v>0.51037315307508757</v>
      </c>
      <c r="M5" s="10">
        <v>3.3730996234064956</v>
      </c>
      <c r="N5" s="10">
        <v>-1.512193797157636</v>
      </c>
      <c r="O5" s="10"/>
      <c r="P5" s="10"/>
      <c r="Q5" s="10">
        <v>-0.31669245502442261</v>
      </c>
      <c r="R5" s="10">
        <v>-1.4583146794475139</v>
      </c>
      <c r="S5" s="10">
        <v>-2.8114495098121011</v>
      </c>
      <c r="T5" s="10">
        <v>-6.7937317419746623</v>
      </c>
      <c r="U5" s="10">
        <v>2.7755042552402238</v>
      </c>
      <c r="V5" s="10"/>
      <c r="W5" s="10"/>
      <c r="X5" s="10">
        <v>-0.28733135191580789</v>
      </c>
      <c r="Y5" s="10">
        <v>-1.0023559401212647</v>
      </c>
      <c r="Z5" s="10">
        <v>-1.6124802900639237</v>
      </c>
      <c r="AA5" s="10">
        <v>-2.0923051998281657</v>
      </c>
      <c r="AB5" s="10">
        <v>-3.8398341143102184</v>
      </c>
    </row>
    <row r="6" spans="1:28" ht="13.15" x14ac:dyDescent="0.4">
      <c r="A6" s="7">
        <v>1983</v>
      </c>
      <c r="B6" s="10">
        <v>0.89278020123516821</v>
      </c>
      <c r="C6" s="10">
        <v>-1.6654606357139308</v>
      </c>
      <c r="D6" s="10"/>
      <c r="E6" s="10">
        <v>-1.2903623879902284</v>
      </c>
      <c r="F6" s="10"/>
      <c r="G6" s="10">
        <v>-1.1624966644955033</v>
      </c>
      <c r="H6" s="10">
        <v>-0.37215426105338584</v>
      </c>
      <c r="I6" s="10">
        <v>-1.788063181860327</v>
      </c>
      <c r="J6" s="10">
        <v>-2.0724542345357779</v>
      </c>
      <c r="K6" s="10">
        <v>-0.53253621508862214</v>
      </c>
      <c r="L6" s="10">
        <v>-4.2309795777937618</v>
      </c>
      <c r="M6" s="10">
        <v>0.67225157273779579</v>
      </c>
      <c r="N6" s="10">
        <v>-2.6471267214930907</v>
      </c>
      <c r="O6" s="10"/>
      <c r="P6" s="10"/>
      <c r="Q6" s="10">
        <v>-3.9812407365016544</v>
      </c>
      <c r="R6" s="10">
        <v>-2.010231415201468</v>
      </c>
      <c r="S6" s="10">
        <v>-2.1128659571185633</v>
      </c>
      <c r="T6" s="10">
        <v>-1.9765657684067974</v>
      </c>
      <c r="U6" s="10">
        <v>0.45704515843242821</v>
      </c>
      <c r="V6" s="10"/>
      <c r="W6" s="10"/>
      <c r="X6" s="10">
        <v>-1.4417019045481141</v>
      </c>
      <c r="Y6" s="10">
        <v>-1.5125327781214135</v>
      </c>
      <c r="Z6" s="10">
        <v>-2.9671223650773557</v>
      </c>
      <c r="AA6" s="10">
        <v>-1.0886103079250495</v>
      </c>
      <c r="AB6" s="10">
        <v>-3.0268047349050526</v>
      </c>
    </row>
    <row r="7" spans="1:28" ht="13.15" x14ac:dyDescent="0.4">
      <c r="A7" s="7">
        <v>1984</v>
      </c>
      <c r="B7" s="10">
        <v>-0.77105871963486616</v>
      </c>
      <c r="C7" s="10">
        <v>-1.1794942011853236</v>
      </c>
      <c r="D7" s="10"/>
      <c r="E7" s="10">
        <v>0.30980894100539147</v>
      </c>
      <c r="F7" s="10"/>
      <c r="G7" s="10">
        <v>-0.69017298474371125</v>
      </c>
      <c r="H7" s="10">
        <v>-1.1514517754551841</v>
      </c>
      <c r="I7" s="10">
        <v>-1.3812848468116243</v>
      </c>
      <c r="J7" s="10">
        <v>-0.74468010438821641</v>
      </c>
      <c r="K7" s="10">
        <v>1.4346991717871351</v>
      </c>
      <c r="L7" s="10">
        <v>-2.8423248047393224</v>
      </c>
      <c r="M7" s="10">
        <v>1.7714661272479837</v>
      </c>
      <c r="N7" s="10">
        <v>-1.8605167079860971</v>
      </c>
      <c r="O7" s="10"/>
      <c r="P7" s="10"/>
      <c r="Q7" s="10">
        <v>-4.9428739225782996</v>
      </c>
      <c r="R7" s="10">
        <v>-1.363563432895337</v>
      </c>
      <c r="S7" s="10">
        <v>0.63349916286291275</v>
      </c>
      <c r="T7" s="10">
        <v>-2.8995152647453968</v>
      </c>
      <c r="U7" s="10">
        <v>-3.856383855340821</v>
      </c>
      <c r="V7" s="10"/>
      <c r="W7" s="10"/>
      <c r="X7" s="10">
        <v>-2.6044263668456149</v>
      </c>
      <c r="Y7" s="10">
        <v>0.28553496633423703</v>
      </c>
      <c r="Z7" s="10">
        <v>-1.9954995233675947</v>
      </c>
      <c r="AA7" s="10">
        <v>-1.8924580643221163</v>
      </c>
      <c r="AB7" s="10">
        <v>0.33111797023013129</v>
      </c>
    </row>
    <row r="8" spans="1:28" ht="13.15" x14ac:dyDescent="0.4">
      <c r="A8" s="7">
        <v>1985</v>
      </c>
      <c r="B8" s="10">
        <v>-0.60562508131513537</v>
      </c>
      <c r="C8" s="10">
        <v>-1.5733108249994749</v>
      </c>
      <c r="D8" s="10"/>
      <c r="E8" s="10">
        <v>1.8930402549380765</v>
      </c>
      <c r="F8" s="10"/>
      <c r="G8" s="10">
        <v>0.24271063183557576</v>
      </c>
      <c r="H8" s="10">
        <v>-1.852455568628568</v>
      </c>
      <c r="I8" s="10">
        <v>-1.692864823578603</v>
      </c>
      <c r="J8" s="10">
        <v>0.97816597794796489</v>
      </c>
      <c r="K8" s="10">
        <v>0.74693968577974046</v>
      </c>
      <c r="L8" s="10">
        <v>-2.1504490159447314</v>
      </c>
      <c r="M8" s="10">
        <v>1.3808879927166904</v>
      </c>
      <c r="N8" s="10">
        <v>-1.5202717312625236</v>
      </c>
      <c r="O8" s="10"/>
      <c r="P8" s="10"/>
      <c r="Q8" s="10">
        <v>-5.1789043569307225</v>
      </c>
      <c r="R8" s="10">
        <v>-1.2853566075367451</v>
      </c>
      <c r="S8" s="10">
        <v>3.0679098943552194</v>
      </c>
      <c r="T8" s="10">
        <v>0.11373246953427206</v>
      </c>
      <c r="U8" s="10">
        <v>-5.6627163880547231</v>
      </c>
      <c r="V8" s="10"/>
      <c r="W8" s="10"/>
      <c r="X8" s="10">
        <v>-3.2168748557750781</v>
      </c>
      <c r="Y8" s="10">
        <v>0.27435005065060941</v>
      </c>
      <c r="Z8" s="10">
        <v>-0.41798999995328895</v>
      </c>
      <c r="AA8" s="10">
        <v>-0.85253719553782337</v>
      </c>
      <c r="AB8" s="10">
        <v>0.9174403141896168</v>
      </c>
    </row>
    <row r="9" spans="1:28" ht="13.15" x14ac:dyDescent="0.4">
      <c r="A9" s="7">
        <v>1986</v>
      </c>
      <c r="B9" s="10">
        <v>-0.42130728685014429</v>
      </c>
      <c r="C9" s="10">
        <v>-1.8982143582902158</v>
      </c>
      <c r="D9" s="10"/>
      <c r="E9" s="10">
        <v>4.5419311802234601</v>
      </c>
      <c r="F9" s="10"/>
      <c r="G9" s="10">
        <v>0.57279961922376954</v>
      </c>
      <c r="H9" s="10">
        <v>-1.9041234297003848</v>
      </c>
      <c r="I9" s="10">
        <v>-1.901878855237741</v>
      </c>
      <c r="J9" s="10">
        <v>0.59762710700228239</v>
      </c>
      <c r="K9" s="10">
        <v>2.1537898978971999</v>
      </c>
      <c r="L9" s="10">
        <v>1.5158431289476102</v>
      </c>
      <c r="M9" s="10">
        <v>-0.85918558189827821</v>
      </c>
      <c r="N9" s="10">
        <v>-1.1397949915316918</v>
      </c>
      <c r="O9" s="10"/>
      <c r="P9" s="10"/>
      <c r="Q9" s="10">
        <v>-1.5489407376644242</v>
      </c>
      <c r="R9" s="10">
        <v>-0.88922854104388338</v>
      </c>
      <c r="S9" s="10">
        <v>4.1645766950488214</v>
      </c>
      <c r="T9" s="10">
        <v>2.7441003468481835</v>
      </c>
      <c r="U9" s="10">
        <v>-6.0997981229226772</v>
      </c>
      <c r="V9" s="10"/>
      <c r="W9" s="10"/>
      <c r="X9" s="10">
        <v>-2.9105944312215319</v>
      </c>
      <c r="Y9" s="10">
        <v>1.0547637982885729</v>
      </c>
      <c r="Z9" s="10">
        <v>-0.63948610978385223</v>
      </c>
      <c r="AA9" s="10">
        <v>-0.65833205545895113</v>
      </c>
      <c r="AB9" s="10">
        <v>0.9155710752702948</v>
      </c>
    </row>
    <row r="10" spans="1:28" ht="13.15" x14ac:dyDescent="0.4">
      <c r="A10" s="7">
        <v>1987</v>
      </c>
      <c r="B10" s="10">
        <v>-0.96681668963903344</v>
      </c>
      <c r="C10" s="10">
        <v>-1.8436058021192872</v>
      </c>
      <c r="D10" s="10"/>
      <c r="E10" s="10">
        <v>2.6597741306239464</v>
      </c>
      <c r="F10" s="10"/>
      <c r="G10" s="10">
        <v>1.9354190788044754</v>
      </c>
      <c r="H10" s="10">
        <v>-1.770837177750614</v>
      </c>
      <c r="I10" s="10">
        <v>-3.117472313731974</v>
      </c>
      <c r="J10" s="10">
        <v>-2.6842113196226145</v>
      </c>
      <c r="K10" s="10">
        <v>6.5060122210336431</v>
      </c>
      <c r="L10" s="10">
        <v>7.7823683580045282</v>
      </c>
      <c r="M10" s="10">
        <v>-0.38022097848790526</v>
      </c>
      <c r="N10" s="10">
        <v>-0.42301159340070388</v>
      </c>
      <c r="O10" s="10"/>
      <c r="P10" s="10"/>
      <c r="Q10" s="10">
        <v>-3.4034119097539199</v>
      </c>
      <c r="R10" s="10">
        <v>-1.8467439998033142</v>
      </c>
      <c r="S10" s="10">
        <v>3.0548453072338311</v>
      </c>
      <c r="T10" s="10">
        <v>4.1599496662388269</v>
      </c>
      <c r="U10" s="10">
        <v>-2.8155250472561955</v>
      </c>
      <c r="V10" s="10"/>
      <c r="W10" s="10"/>
      <c r="X10" s="10">
        <v>-0.51988625618696438</v>
      </c>
      <c r="Y10" s="10">
        <v>2.3498097750518698</v>
      </c>
      <c r="Z10" s="10">
        <v>-1.1092353907703612</v>
      </c>
      <c r="AA10" s="10">
        <v>1.8896664826025664</v>
      </c>
      <c r="AB10" s="10">
        <v>1.0087100244293019</v>
      </c>
    </row>
    <row r="11" spans="1:28" ht="13.15" x14ac:dyDescent="0.4">
      <c r="A11" s="7">
        <v>1988</v>
      </c>
      <c r="B11" s="10">
        <v>-2.2982456924057573</v>
      </c>
      <c r="C11" s="10">
        <v>0.4719833561441556</v>
      </c>
      <c r="D11" s="10"/>
      <c r="E11" s="10">
        <v>0.65601050776929271</v>
      </c>
      <c r="F11" s="10"/>
      <c r="G11" s="10">
        <v>5.2063192029704748</v>
      </c>
      <c r="H11" s="10">
        <v>0.45183734515756668</v>
      </c>
      <c r="I11" s="10">
        <v>-2.2535055683499623</v>
      </c>
      <c r="J11" s="10">
        <v>0.27991597413051383</v>
      </c>
      <c r="K11" s="10">
        <v>7.0418052970695308</v>
      </c>
      <c r="L11" s="10">
        <v>5.5835220195098936</v>
      </c>
      <c r="M11" s="10">
        <v>-1.0270191363742287</v>
      </c>
      <c r="N11" s="10">
        <v>1.3311719306121188</v>
      </c>
      <c r="O11" s="10"/>
      <c r="P11" s="10"/>
      <c r="Q11" s="10">
        <v>-1.059419407498291</v>
      </c>
      <c r="R11" s="10">
        <v>-0.29414573498713048</v>
      </c>
      <c r="S11" s="10">
        <v>-1.4427507507328916E-2</v>
      </c>
      <c r="T11" s="10">
        <v>6.5564488346344918</v>
      </c>
      <c r="U11" s="10">
        <v>-1.6606478038848231</v>
      </c>
      <c r="V11" s="10"/>
      <c r="W11" s="10"/>
      <c r="X11" s="10">
        <v>1.5151952940855942</v>
      </c>
      <c r="Y11" s="10">
        <v>3.0133476347003039</v>
      </c>
      <c r="Z11" s="10">
        <v>0.18449767492282115</v>
      </c>
      <c r="AA11" s="10">
        <v>4.6218910971923242</v>
      </c>
      <c r="AB11" s="10">
        <v>1.9067779536355929</v>
      </c>
    </row>
    <row r="12" spans="1:28" ht="13.15" x14ac:dyDescent="0.4">
      <c r="A12" s="7">
        <v>1989</v>
      </c>
      <c r="B12" s="10">
        <v>-0.90651561394478664</v>
      </c>
      <c r="C12" s="10">
        <v>1.5956716869899399</v>
      </c>
      <c r="D12" s="10"/>
      <c r="E12" s="10">
        <v>-0.62196116821903757</v>
      </c>
      <c r="F12" s="10"/>
      <c r="G12" s="10">
        <v>8.7056739675391501</v>
      </c>
      <c r="H12" s="10">
        <v>2.3739053789924984</v>
      </c>
      <c r="I12" s="10">
        <v>-1.2305030991516932</v>
      </c>
      <c r="J12" s="10">
        <v>2.6898461156423799</v>
      </c>
      <c r="K12" s="10">
        <v>8.8055170927127868</v>
      </c>
      <c r="L12" s="10">
        <v>4.0059530811574477</v>
      </c>
      <c r="M12" s="10">
        <v>0.26773882356817497</v>
      </c>
      <c r="N12" s="10">
        <v>2.4213711209697055</v>
      </c>
      <c r="O12" s="10"/>
      <c r="P12" s="10"/>
      <c r="Q12" s="10">
        <v>2.7022774132406111</v>
      </c>
      <c r="R12" s="10">
        <v>1.1048066530725325</v>
      </c>
      <c r="S12" s="10">
        <v>-1.7690924595358977</v>
      </c>
      <c r="T12" s="10">
        <v>9.4793898573560167</v>
      </c>
      <c r="U12" s="10">
        <v>0.73649310031880866</v>
      </c>
      <c r="V12" s="10"/>
      <c r="W12" s="10"/>
      <c r="X12" s="10">
        <v>3.3673121016129688</v>
      </c>
      <c r="Y12" s="10">
        <v>4.0494671930374748</v>
      </c>
      <c r="Z12" s="10">
        <v>2.7437680855376101</v>
      </c>
      <c r="AA12" s="10">
        <v>4.570194046033679</v>
      </c>
      <c r="AB12" s="10">
        <v>2.4007168904805027</v>
      </c>
    </row>
    <row r="13" spans="1:28" ht="13.15" x14ac:dyDescent="0.4">
      <c r="A13" s="7">
        <v>1990</v>
      </c>
      <c r="B13" s="10">
        <v>0.88543853983776932</v>
      </c>
      <c r="C13" s="10">
        <v>2.4249574720344298</v>
      </c>
      <c r="D13" s="10"/>
      <c r="E13" s="10">
        <v>-1.0917645040768147</v>
      </c>
      <c r="F13" s="10"/>
      <c r="G13" s="10">
        <v>7.3094537426013089</v>
      </c>
      <c r="H13" s="10">
        <v>2.989175725896811</v>
      </c>
      <c r="I13" s="10">
        <v>1.5978244993386472</v>
      </c>
      <c r="J13" s="10">
        <v>1.1583697000208926</v>
      </c>
      <c r="K13" s="10">
        <v>6.1959559275228262</v>
      </c>
      <c r="L13" s="10">
        <v>3.5128204231713327</v>
      </c>
      <c r="M13" s="10">
        <v>3.0030842099792774</v>
      </c>
      <c r="N13" s="10">
        <v>2.3149143870537867</v>
      </c>
      <c r="O13" s="10"/>
      <c r="P13" s="10"/>
      <c r="Q13" s="10">
        <v>2.447549526120075</v>
      </c>
      <c r="R13" s="10">
        <v>2.1825852252648033</v>
      </c>
      <c r="S13" s="10">
        <v>-2.7396953875256633</v>
      </c>
      <c r="T13" s="10">
        <v>0.41467164623207137</v>
      </c>
      <c r="U13" s="10">
        <v>4.4573483546949779</v>
      </c>
      <c r="V13" s="10"/>
      <c r="W13" s="10"/>
      <c r="X13" s="10">
        <v>4.1802124709959054</v>
      </c>
      <c r="Y13" s="10">
        <v>3.2737317257352729</v>
      </c>
      <c r="Z13" s="10">
        <v>4.8068546801806518</v>
      </c>
      <c r="AA13" s="10">
        <v>2.7783864700600192</v>
      </c>
      <c r="AB13" s="10">
        <v>1.179075509492969</v>
      </c>
    </row>
    <row r="14" spans="1:28" ht="13.15" x14ac:dyDescent="0.4">
      <c r="A14" s="7">
        <v>1991</v>
      </c>
      <c r="B14" s="10">
        <v>1.7893640973314122</v>
      </c>
      <c r="C14" s="10">
        <v>1.9950717709966925</v>
      </c>
      <c r="D14" s="10"/>
      <c r="E14" s="10">
        <v>-1.7024170729280692</v>
      </c>
      <c r="F14" s="10"/>
      <c r="G14" s="10">
        <v>-0.45841055978969558</v>
      </c>
      <c r="H14" s="10">
        <v>1.8038774677867457</v>
      </c>
      <c r="I14" s="10">
        <v>3.9395162366563015</v>
      </c>
      <c r="J14" s="10">
        <v>2.5654812736195853</v>
      </c>
      <c r="K14" s="10">
        <v>-5.3339450586341206</v>
      </c>
      <c r="L14" s="10">
        <v>1.613721643463141</v>
      </c>
      <c r="M14" s="10">
        <v>-0.72459204175572034</v>
      </c>
      <c r="N14" s="10">
        <v>1.7196950566123141</v>
      </c>
      <c r="O14" s="10"/>
      <c r="P14" s="10"/>
      <c r="Q14" s="10">
        <v>5.65042786453958</v>
      </c>
      <c r="R14" s="10">
        <v>1.536165967178309</v>
      </c>
      <c r="S14" s="10">
        <v>-2.7550606839140972</v>
      </c>
      <c r="T14" s="10">
        <v>-8.0517688976734654</v>
      </c>
      <c r="U14" s="10">
        <v>3.9801645285154077</v>
      </c>
      <c r="V14" s="10"/>
      <c r="W14" s="10"/>
      <c r="X14" s="10">
        <v>3.7485370244858993</v>
      </c>
      <c r="Y14" s="10">
        <v>0.6651667870865493</v>
      </c>
      <c r="Z14" s="10">
        <v>2.2963828317013792</v>
      </c>
      <c r="AA14" s="10">
        <v>-0.89353228655003669</v>
      </c>
      <c r="AB14" s="10">
        <v>-1.980524905835807</v>
      </c>
    </row>
    <row r="15" spans="1:28" ht="13.15" x14ac:dyDescent="0.4">
      <c r="A15" s="7">
        <v>1992</v>
      </c>
      <c r="B15" s="10">
        <v>1.3552260853035651</v>
      </c>
      <c r="C15" s="10">
        <v>1.2983498141850418</v>
      </c>
      <c r="D15" s="10"/>
      <c r="E15" s="10">
        <v>-1.8742521782544559</v>
      </c>
      <c r="F15" s="10"/>
      <c r="G15" s="10">
        <v>-5.2491215513284768</v>
      </c>
      <c r="H15" s="10">
        <v>1.2434950923835961</v>
      </c>
      <c r="I15" s="10">
        <v>3.3950367642962305</v>
      </c>
      <c r="J15" s="10">
        <v>1.3668279707002062</v>
      </c>
      <c r="K15" s="10">
        <v>-7.37124283580932</v>
      </c>
      <c r="L15" s="10">
        <v>-3.5266835187622019</v>
      </c>
      <c r="M15" s="10">
        <v>-3.0641566606503985</v>
      </c>
      <c r="N15" s="10">
        <v>0.63624836785968242</v>
      </c>
      <c r="O15" s="10">
        <v>19.362393989432601</v>
      </c>
      <c r="P15" s="10"/>
      <c r="Q15" s="10">
        <v>2.3255868864723865</v>
      </c>
      <c r="R15" s="10">
        <v>1.7991231022039329E-2</v>
      </c>
      <c r="S15" s="10">
        <v>-2.4624870433792028</v>
      </c>
      <c r="T15" s="10">
        <v>-8.0917203473869925</v>
      </c>
      <c r="U15" s="10">
        <v>3.4612902108137993</v>
      </c>
      <c r="V15" s="10"/>
      <c r="W15" s="10">
        <v>1.987178816451491</v>
      </c>
      <c r="X15" s="10">
        <v>1.6722268863023038</v>
      </c>
      <c r="Y15" s="10">
        <v>-1.7699590927935838</v>
      </c>
      <c r="Z15" s="10">
        <v>0.7665558490937302</v>
      </c>
      <c r="AA15" s="10">
        <v>-2.8628557036606446</v>
      </c>
      <c r="AB15" s="10">
        <v>-1.6384065426803314</v>
      </c>
    </row>
    <row r="16" spans="1:28" ht="13.15" x14ac:dyDescent="0.4">
      <c r="A16" s="7">
        <v>1993</v>
      </c>
      <c r="B16" s="10">
        <v>-0.63153090962438119</v>
      </c>
      <c r="C16" s="10">
        <v>-1.8572037903959311</v>
      </c>
      <c r="D16" s="10"/>
      <c r="E16" s="10">
        <v>-4.0426783506540245</v>
      </c>
      <c r="F16" s="10">
        <v>10.782150278650073</v>
      </c>
      <c r="G16" s="10">
        <v>-7.6404734988955978</v>
      </c>
      <c r="H16" s="10">
        <v>-1.497003507161071</v>
      </c>
      <c r="I16" s="10">
        <v>0.12612197444950018</v>
      </c>
      <c r="J16" s="10">
        <v>-2.3448236436462597</v>
      </c>
      <c r="K16" s="10">
        <v>-7.4586602804972575</v>
      </c>
      <c r="L16" s="10">
        <v>-4.2311898301362909</v>
      </c>
      <c r="M16" s="10">
        <v>-7.0376890124557718</v>
      </c>
      <c r="N16" s="10">
        <v>-2.0323852346509166</v>
      </c>
      <c r="O16" s="10">
        <v>1.8437583471185885</v>
      </c>
      <c r="P16" s="10"/>
      <c r="Q16" s="10">
        <v>1.5901437658055628</v>
      </c>
      <c r="R16" s="10">
        <v>-1.8357858926112876</v>
      </c>
      <c r="S16" s="10">
        <v>-2.9940828669997455</v>
      </c>
      <c r="T16" s="10">
        <v>-6.6454480792646571</v>
      </c>
      <c r="U16" s="10">
        <v>-0.69275128286325305</v>
      </c>
      <c r="V16" s="10">
        <v>-1.1688521842324915</v>
      </c>
      <c r="W16" s="10">
        <v>-0.17932858767247117</v>
      </c>
      <c r="X16" s="10">
        <v>-2.5318188871938374</v>
      </c>
      <c r="Y16" s="10">
        <v>-5.1680267446231447</v>
      </c>
      <c r="Z16" s="10">
        <v>-0.66749729724301554</v>
      </c>
      <c r="AA16" s="10">
        <v>-2.9820510470256516</v>
      </c>
      <c r="AB16" s="10">
        <v>-2.1066741006183132</v>
      </c>
    </row>
    <row r="17" spans="1:28" ht="13.15" x14ac:dyDescent="0.4">
      <c r="A17" s="7">
        <v>1994</v>
      </c>
      <c r="B17" s="10">
        <v>-0.77784266916987221</v>
      </c>
      <c r="C17" s="10">
        <v>-0.92131323077987282</v>
      </c>
      <c r="D17" s="10"/>
      <c r="E17" s="10">
        <v>-1.2930194611131407</v>
      </c>
      <c r="F17" s="10">
        <v>1.3514706153913361</v>
      </c>
      <c r="G17" s="10">
        <v>-6.1730890149662958</v>
      </c>
      <c r="H17" s="10">
        <v>-1.3024993029703846</v>
      </c>
      <c r="I17" s="10">
        <v>0.44047186233979446</v>
      </c>
      <c r="J17" s="10">
        <v>-2.7760288726767812</v>
      </c>
      <c r="K17" s="10">
        <v>-4.8431191754635687</v>
      </c>
      <c r="L17" s="10">
        <v>-3.1439162670529042</v>
      </c>
      <c r="M17" s="10">
        <v>-8.1961162721358303</v>
      </c>
      <c r="N17" s="10">
        <v>-1.7104108179327511</v>
      </c>
      <c r="O17" s="10">
        <v>0.20060479323596178</v>
      </c>
      <c r="P17" s="10"/>
      <c r="Q17" s="10">
        <v>0.58640543357728825</v>
      </c>
      <c r="R17" s="10">
        <v>-2.0528489842072162</v>
      </c>
      <c r="S17" s="10">
        <v>-1.5485161259961622</v>
      </c>
      <c r="T17" s="10">
        <v>-4.8423153854916627</v>
      </c>
      <c r="U17" s="10">
        <v>-2.4684946858067587</v>
      </c>
      <c r="V17" s="10">
        <v>-0.4214857662923453</v>
      </c>
      <c r="W17" s="10">
        <v>0.28967325118186033</v>
      </c>
      <c r="X17" s="10">
        <v>-3.2156577957437404</v>
      </c>
      <c r="Y17" s="10">
        <v>-3.3182938026063606</v>
      </c>
      <c r="Z17" s="10">
        <v>-0.65225508711606894</v>
      </c>
      <c r="AA17" s="10">
        <v>-2.1539584038128683</v>
      </c>
      <c r="AB17" s="10">
        <v>-1.44870681467855</v>
      </c>
    </row>
    <row r="18" spans="1:28" ht="13.15" x14ac:dyDescent="0.4">
      <c r="A18" s="7">
        <v>1995</v>
      </c>
      <c r="B18" s="10">
        <v>-0.68558637387795762</v>
      </c>
      <c r="C18" s="10">
        <v>-0.83643481151576804</v>
      </c>
      <c r="D18" s="10">
        <v>2.6761901152274992</v>
      </c>
      <c r="E18" s="10">
        <v>-0.7649252538905027</v>
      </c>
      <c r="F18" s="10">
        <v>-3.315196915056339</v>
      </c>
      <c r="G18" s="10">
        <v>-4.8705075000656182</v>
      </c>
      <c r="H18" s="10">
        <v>-1.3977642417506138</v>
      </c>
      <c r="I18" s="10">
        <v>6.4120074811360381E-2</v>
      </c>
      <c r="J18" s="10">
        <v>-3.4297899980959707</v>
      </c>
      <c r="K18" s="10">
        <v>-3.1850446474023424</v>
      </c>
      <c r="L18" s="10">
        <v>-5.746417095340262</v>
      </c>
      <c r="M18" s="10">
        <v>-6.5285913944949456</v>
      </c>
      <c r="N18" s="10">
        <v>-0.66312492572564874</v>
      </c>
      <c r="O18" s="10">
        <v>-5.762101973140596</v>
      </c>
      <c r="P18" s="10">
        <v>3.3367141654492083</v>
      </c>
      <c r="Q18" s="10">
        <v>-2.6672337005404878</v>
      </c>
      <c r="R18" s="10">
        <v>-2.545336275457204</v>
      </c>
      <c r="S18" s="10">
        <v>-0.97339256194102153</v>
      </c>
      <c r="T18" s="10">
        <v>-2.0855603615998617</v>
      </c>
      <c r="U18" s="10">
        <v>-3.3518695083209953</v>
      </c>
      <c r="V18" s="10">
        <v>2.1820769869699537</v>
      </c>
      <c r="W18" s="10">
        <v>-0.21039262534669276</v>
      </c>
      <c r="X18" s="10">
        <v>-2.3699823365785218</v>
      </c>
      <c r="Y18" s="10">
        <v>-1.695278319779828</v>
      </c>
      <c r="Z18" s="10">
        <v>-1.4005213519258928</v>
      </c>
      <c r="AA18" s="10">
        <v>-2.4463082804282714</v>
      </c>
      <c r="AB18" s="10">
        <v>-2.1430826234072171</v>
      </c>
    </row>
    <row r="19" spans="1:28" ht="13.15" x14ac:dyDescent="0.4">
      <c r="A19" s="7">
        <v>1996</v>
      </c>
      <c r="B19" s="10">
        <v>-0.86953253100812922</v>
      </c>
      <c r="C19" s="10">
        <v>-1.8301674103873591</v>
      </c>
      <c r="D19" s="10">
        <v>4.4389781723545312</v>
      </c>
      <c r="E19" s="10">
        <v>-0.38644362311945119</v>
      </c>
      <c r="F19" s="10">
        <v>-5.0099246209288957</v>
      </c>
      <c r="G19" s="10">
        <v>-4.4366050904277072</v>
      </c>
      <c r="H19" s="10">
        <v>-2.2207130353545939</v>
      </c>
      <c r="I19" s="10">
        <v>-0.89445572876892743</v>
      </c>
      <c r="J19" s="10">
        <v>-3.6743951830040777</v>
      </c>
      <c r="K19" s="10">
        <v>-4.4988545605172972</v>
      </c>
      <c r="L19" s="10">
        <v>-4.6117178353791726</v>
      </c>
      <c r="M19" s="10">
        <v>-5.4509047193000759</v>
      </c>
      <c r="N19" s="10">
        <v>-1.2398563742058732</v>
      </c>
      <c r="O19" s="10">
        <v>-7.4883093295727772</v>
      </c>
      <c r="P19" s="10">
        <v>1.0286029446480727</v>
      </c>
      <c r="Q19" s="10">
        <v>-5.772735881879389</v>
      </c>
      <c r="R19" s="10">
        <v>-2.384364377453335</v>
      </c>
      <c r="S19" s="10">
        <v>0.47322870970188757</v>
      </c>
      <c r="T19" s="10">
        <v>-3.5703410615733115E-2</v>
      </c>
      <c r="U19" s="10">
        <v>-3.0256132947024321</v>
      </c>
      <c r="V19" s="10">
        <v>4.2223396536745614</v>
      </c>
      <c r="W19" s="10">
        <v>-1.4180764801170451</v>
      </c>
      <c r="X19" s="10">
        <v>-3.2867051619648575</v>
      </c>
      <c r="Y19" s="10">
        <v>-2.5640560018664811</v>
      </c>
      <c r="Z19" s="10">
        <v>-2.3340359719706147</v>
      </c>
      <c r="AA19" s="10">
        <v>-2.687855284460571</v>
      </c>
      <c r="AB19" s="10">
        <v>-1.8530708545196339</v>
      </c>
    </row>
    <row r="20" spans="1:28" ht="13.15" x14ac:dyDescent="0.4">
      <c r="A20" s="7">
        <v>1997</v>
      </c>
      <c r="B20" s="10">
        <v>-1.351330373384666</v>
      </c>
      <c r="C20" s="10">
        <v>-0.48708703406245546</v>
      </c>
      <c r="D20" s="10">
        <v>1.1537121304570492</v>
      </c>
      <c r="E20" s="10">
        <v>0.3586749549005846</v>
      </c>
      <c r="F20" s="10">
        <v>0.69538176842131494</v>
      </c>
      <c r="G20" s="10">
        <v>-1.8277579987689969</v>
      </c>
      <c r="H20" s="10">
        <v>-2.2103083670600179</v>
      </c>
      <c r="I20" s="10">
        <v>-0.79285336321982869</v>
      </c>
      <c r="J20" s="10">
        <v>-2.6760140326832853</v>
      </c>
      <c r="K20" s="10">
        <v>-3.5183808062669781</v>
      </c>
      <c r="L20" s="10">
        <v>-2.7141516884256527</v>
      </c>
      <c r="M20" s="10">
        <v>-2.9038028799735036</v>
      </c>
      <c r="N20" s="10">
        <v>-1.1772882905065876</v>
      </c>
      <c r="O20" s="10">
        <v>-4.0765773842094486</v>
      </c>
      <c r="P20" s="10">
        <v>2.141686709435306</v>
      </c>
      <c r="Q20" s="10">
        <v>-4.8593003288910808</v>
      </c>
      <c r="R20" s="10">
        <v>-1.4209474321056388</v>
      </c>
      <c r="S20" s="10">
        <v>2.2966829002201639</v>
      </c>
      <c r="T20" s="10">
        <v>2.6832427922086093</v>
      </c>
      <c r="U20" s="10">
        <v>-1.7494401532992088</v>
      </c>
      <c r="V20" s="10">
        <v>4.0620405608330277</v>
      </c>
      <c r="W20" s="10">
        <v>-0.75213799175560836</v>
      </c>
      <c r="X20" s="10">
        <v>-2.9897956115912487</v>
      </c>
      <c r="Y20" s="10">
        <v>-2.2325037681452877</v>
      </c>
      <c r="Z20" s="10">
        <v>-1.639325118845222</v>
      </c>
      <c r="AA20" s="10">
        <v>-0.8134754965906581</v>
      </c>
      <c r="AB20" s="10">
        <v>-0.93113692427351846</v>
      </c>
    </row>
    <row r="21" spans="1:28" ht="13.15" x14ac:dyDescent="0.4">
      <c r="A21" s="7">
        <v>1998</v>
      </c>
      <c r="B21" s="10">
        <v>-0.38634093276354753</v>
      </c>
      <c r="C21" s="10">
        <v>-0.92915314806152649</v>
      </c>
      <c r="D21" s="10">
        <v>-1.8901909050312804</v>
      </c>
      <c r="E21" s="10">
        <v>0.15662280713058674</v>
      </c>
      <c r="F21" s="10">
        <v>-1.3283060153175599</v>
      </c>
      <c r="G21" s="10">
        <v>-0.15464655606757008</v>
      </c>
      <c r="H21" s="10">
        <v>-1.0366364678248572</v>
      </c>
      <c r="I21" s="10">
        <v>-0.36640571088374763</v>
      </c>
      <c r="J21" s="10">
        <v>-2.4204276323134475</v>
      </c>
      <c r="K21" s="10">
        <v>-2.3316821693030123</v>
      </c>
      <c r="L21" s="10">
        <v>0.43890133358832445</v>
      </c>
      <c r="M21" s="10">
        <v>-1.8720664113375258</v>
      </c>
      <c r="N21" s="10">
        <v>-1.0945319653335823</v>
      </c>
      <c r="O21" s="10">
        <v>-3.2273044262034563</v>
      </c>
      <c r="P21" s="10">
        <v>2.8632909416240011</v>
      </c>
      <c r="Q21" s="10">
        <v>-3.4597195022309584</v>
      </c>
      <c r="R21" s="10">
        <v>-4.584531246932854E-2</v>
      </c>
      <c r="S21" s="10">
        <v>1.7291173083257476</v>
      </c>
      <c r="T21" s="10">
        <v>3.3428965618219086</v>
      </c>
      <c r="U21" s="10">
        <v>8.9439443133921534E-2</v>
      </c>
      <c r="V21" s="10">
        <v>3.7055739209574896</v>
      </c>
      <c r="W21" s="10">
        <v>-1.6517663289908688</v>
      </c>
      <c r="X21" s="10">
        <v>-2.2284918414271577</v>
      </c>
      <c r="Y21" s="10">
        <v>-0.8930522845040112</v>
      </c>
      <c r="Z21" s="10">
        <v>-0.37738880360823501</v>
      </c>
      <c r="AA21" s="10">
        <v>-0.40143086494651598</v>
      </c>
      <c r="AB21" s="10">
        <v>7.9555744512096904E-2</v>
      </c>
    </row>
    <row r="22" spans="1:28" ht="13.15" x14ac:dyDescent="0.4">
      <c r="A22" s="7">
        <v>1999</v>
      </c>
      <c r="B22" s="10">
        <v>0.60697045122490678</v>
      </c>
      <c r="C22" s="10">
        <v>0.16106715278717634</v>
      </c>
      <c r="D22" s="10">
        <v>-3.2710989790555685</v>
      </c>
      <c r="E22" s="10">
        <v>0.79062640090987157</v>
      </c>
      <c r="F22" s="10">
        <v>-7.6099245534754649</v>
      </c>
      <c r="G22" s="10">
        <v>0.46389159028982357</v>
      </c>
      <c r="H22" s="10">
        <v>-1.7378369891954898E-3</v>
      </c>
      <c r="I22" s="10">
        <v>2.3731355819783376E-2</v>
      </c>
      <c r="J22" s="10">
        <v>-3.0452078604332349</v>
      </c>
      <c r="K22" s="10">
        <v>-2.3117121261439113</v>
      </c>
      <c r="L22" s="10">
        <v>0.31039951178802544</v>
      </c>
      <c r="M22" s="10">
        <v>1.1598669715621122</v>
      </c>
      <c r="N22" s="10">
        <v>-1.124213360608231</v>
      </c>
      <c r="O22" s="10">
        <v>-5.9967631586744705</v>
      </c>
      <c r="P22" s="10">
        <v>-4.4466718682012472</v>
      </c>
      <c r="Q22" s="10">
        <v>-0.22207510334821512</v>
      </c>
      <c r="R22" s="10">
        <v>1.8479057890161128</v>
      </c>
      <c r="S22" s="10">
        <v>0.76712138818198938</v>
      </c>
      <c r="T22" s="10">
        <v>3.5778160414261384</v>
      </c>
      <c r="U22" s="10">
        <v>1.3075617266570079</v>
      </c>
      <c r="V22" s="10">
        <v>-0.73288836485741682</v>
      </c>
      <c r="W22" s="10">
        <v>-0.49667910457147557</v>
      </c>
      <c r="X22" s="10">
        <v>-1.234521607043491</v>
      </c>
      <c r="Y22" s="10">
        <v>0.29690392290032713</v>
      </c>
      <c r="Z22" s="10">
        <v>-0.471548247161649</v>
      </c>
      <c r="AA22" s="10">
        <v>-0.30651555924831819</v>
      </c>
      <c r="AB22" s="10">
        <v>1.4992304371211338</v>
      </c>
    </row>
    <row r="23" spans="1:28" ht="13.15" x14ac:dyDescent="0.4">
      <c r="A23" s="7">
        <v>2000</v>
      </c>
      <c r="B23" s="10">
        <v>1.50668163000544</v>
      </c>
      <c r="C23" s="10">
        <v>1.4654602694626546</v>
      </c>
      <c r="D23" s="10">
        <v>-2.3080045254027941</v>
      </c>
      <c r="E23" s="10">
        <v>2.3744245526354941</v>
      </c>
      <c r="F23" s="10">
        <v>-4.2551215088382275</v>
      </c>
      <c r="G23" s="10">
        <v>2.5067847506665917</v>
      </c>
      <c r="H23" s="10">
        <v>1.5934295234817948</v>
      </c>
      <c r="I23" s="10">
        <v>1.5125447829208847</v>
      </c>
      <c r="J23" s="10">
        <v>-2.8780855472925788</v>
      </c>
      <c r="K23" s="10">
        <v>-1.2111819626902689</v>
      </c>
      <c r="L23" s="10">
        <v>1.0436717437537035</v>
      </c>
      <c r="M23" s="10">
        <v>3.7579052352957469</v>
      </c>
      <c r="N23" s="10">
        <v>1.0549402842085229</v>
      </c>
      <c r="O23" s="10">
        <v>-6.335681831905168</v>
      </c>
      <c r="P23" s="10">
        <v>-6.7211683527611896</v>
      </c>
      <c r="Q23" s="10">
        <v>3.2823330806813269</v>
      </c>
      <c r="R23" s="10">
        <v>3.1657332073350988</v>
      </c>
      <c r="S23" s="10">
        <v>1.233558316175386</v>
      </c>
      <c r="T23" s="10">
        <v>3.61449878859711</v>
      </c>
      <c r="U23" s="10">
        <v>2.7316940020300171</v>
      </c>
      <c r="V23" s="10">
        <v>-3.8070243156485608</v>
      </c>
      <c r="W23" s="10">
        <v>-0.78618229536752127</v>
      </c>
      <c r="X23" s="10">
        <v>0.10937497065879316</v>
      </c>
      <c r="Y23" s="10">
        <v>1.9732112765974343</v>
      </c>
      <c r="Z23" s="10">
        <v>1.7797153663563647</v>
      </c>
      <c r="AA23" s="10">
        <v>1.0778355619935196</v>
      </c>
      <c r="AB23" s="10">
        <v>2.3941182503927951</v>
      </c>
    </row>
    <row r="24" spans="1:28" ht="13.15" x14ac:dyDescent="0.4">
      <c r="A24" s="7">
        <v>2001</v>
      </c>
      <c r="B24" s="10">
        <v>0.41978547181378606</v>
      </c>
      <c r="C24" s="10">
        <v>0.25152645051590888</v>
      </c>
      <c r="D24" s="10">
        <v>-2.3899998288300988</v>
      </c>
      <c r="E24" s="10">
        <v>1.2344312924615486</v>
      </c>
      <c r="F24" s="10">
        <v>-4.2893266576799594</v>
      </c>
      <c r="G24" s="10">
        <v>1.628616351902334</v>
      </c>
      <c r="H24" s="10">
        <v>1.3911196720734407</v>
      </c>
      <c r="I24" s="10">
        <v>1.9013998913404093</v>
      </c>
      <c r="J24" s="10">
        <v>-2.4002911025811038</v>
      </c>
      <c r="K24" s="10">
        <v>-0.59010731834722774</v>
      </c>
      <c r="L24" s="10">
        <v>0.85725737459877893</v>
      </c>
      <c r="M24" s="10">
        <v>3.0652133863544098</v>
      </c>
      <c r="N24" s="10">
        <v>1.6097148028182935</v>
      </c>
      <c r="O24" s="10">
        <v>-6.2271094057767922</v>
      </c>
      <c r="P24" s="10">
        <v>-6.3191911126403637</v>
      </c>
      <c r="Q24" s="10">
        <v>1.8361353998688157</v>
      </c>
      <c r="R24" s="10">
        <v>2.8715265501836194</v>
      </c>
      <c r="S24" s="10">
        <v>0.669496823785525</v>
      </c>
      <c r="T24" s="10">
        <v>0.67594879421113596</v>
      </c>
      <c r="U24" s="10">
        <v>2.6162827226265386</v>
      </c>
      <c r="V24" s="10">
        <v>-4.985431113733652</v>
      </c>
      <c r="W24" s="10">
        <v>-1.3711505305037497</v>
      </c>
      <c r="X24" s="10">
        <v>0.51818477180107203</v>
      </c>
      <c r="Y24" s="10">
        <v>0.42427176628930052</v>
      </c>
      <c r="Z24" s="10">
        <v>1.5340091413658634</v>
      </c>
      <c r="AA24" s="10">
        <v>0.90345624427475968</v>
      </c>
      <c r="AB24" s="10">
        <v>0.37707777507335843</v>
      </c>
    </row>
    <row r="25" spans="1:28" ht="13.15" x14ac:dyDescent="0.4">
      <c r="A25" s="7">
        <v>2002</v>
      </c>
      <c r="B25" s="10">
        <v>-0.17965113602505914</v>
      </c>
      <c r="C25" s="10">
        <v>-0.28511145005083066</v>
      </c>
      <c r="D25" s="10">
        <v>-3.9950998625437051</v>
      </c>
      <c r="E25" s="10">
        <v>-6.1351727208791923E-2</v>
      </c>
      <c r="F25" s="10">
        <v>-3.3813455422226579</v>
      </c>
      <c r="G25" s="10">
        <v>9.3661989731663328E-2</v>
      </c>
      <c r="H25" s="10">
        <v>0.47616797275802758</v>
      </c>
      <c r="I25" s="10">
        <v>0.47335990405121631</v>
      </c>
      <c r="J25" s="10">
        <v>-1.8773603147171394</v>
      </c>
      <c r="K25" s="10">
        <v>0.71718325632329327</v>
      </c>
      <c r="L25" s="10">
        <v>-2.5990019133491016</v>
      </c>
      <c r="M25" s="10">
        <v>3.6247094950050336</v>
      </c>
      <c r="N25" s="10">
        <v>0.65290644257439634</v>
      </c>
      <c r="O25" s="10">
        <v>-5.4030367268335295</v>
      </c>
      <c r="P25" s="10">
        <v>-5.5619966142398498</v>
      </c>
      <c r="Q25" s="10">
        <v>0.8031885366012419</v>
      </c>
      <c r="R25" s="10">
        <v>0.70730521746105124</v>
      </c>
      <c r="S25" s="10">
        <v>-0.38104216794367152</v>
      </c>
      <c r="T25" s="10">
        <v>-1.9227294911402157</v>
      </c>
      <c r="U25" s="10">
        <v>1.6491441254428005</v>
      </c>
      <c r="V25" s="10">
        <v>-5.1640828137856944</v>
      </c>
      <c r="W25" s="10">
        <v>-1.5202783600508358</v>
      </c>
      <c r="X25" s="10">
        <v>-4.2244113140410572E-2</v>
      </c>
      <c r="Y25" s="10">
        <v>-0.30748523434527897</v>
      </c>
      <c r="Z25" s="10">
        <v>-0.44301813816462465</v>
      </c>
      <c r="AA25" s="10">
        <v>0.12565353921949579</v>
      </c>
      <c r="AB25" s="10">
        <v>-0.69510381154608236</v>
      </c>
    </row>
    <row r="26" spans="1:28" ht="13.15" x14ac:dyDescent="0.4">
      <c r="A26" s="7">
        <v>2003</v>
      </c>
      <c r="B26" s="10">
        <v>-1.3708057846012225</v>
      </c>
      <c r="C26" s="10">
        <v>-1.3973136989774104</v>
      </c>
      <c r="D26" s="10">
        <v>-3.7951097674729137</v>
      </c>
      <c r="E26" s="10">
        <v>-1.243583467726219</v>
      </c>
      <c r="F26" s="10">
        <v>-1.3463109421853425</v>
      </c>
      <c r="G26" s="10">
        <v>-0.8755256028963645</v>
      </c>
      <c r="H26" s="10">
        <v>-0.60063988059858608</v>
      </c>
      <c r="I26" s="10">
        <v>-1.385172943929061</v>
      </c>
      <c r="J26" s="10">
        <v>0.80929566823888333</v>
      </c>
      <c r="K26" s="10">
        <v>1.5682587651858815</v>
      </c>
      <c r="L26" s="10">
        <v>-4.3451265492776896</v>
      </c>
      <c r="M26" s="10">
        <v>2.0156945814869913</v>
      </c>
      <c r="N26" s="10">
        <v>-0.20767589967974776</v>
      </c>
      <c r="O26" s="10">
        <v>-3.1715044033812969</v>
      </c>
      <c r="P26" s="10">
        <v>-1.1568123762601139</v>
      </c>
      <c r="Q26" s="10">
        <v>-0.5533294254513188</v>
      </c>
      <c r="R26" s="10">
        <v>-1.251969190280052</v>
      </c>
      <c r="S26" s="10">
        <v>-1.6726466921693102</v>
      </c>
      <c r="T26" s="10">
        <v>-2.5270210489012879</v>
      </c>
      <c r="U26" s="10">
        <v>-0.70315447933446307</v>
      </c>
      <c r="V26" s="10">
        <v>-4.5857771045138538</v>
      </c>
      <c r="W26" s="10">
        <v>-1.9951920293885248</v>
      </c>
      <c r="X26" s="10">
        <v>-0.10046273850653711</v>
      </c>
      <c r="Y26" s="10">
        <v>-0.8320772335248201</v>
      </c>
      <c r="Z26" s="10">
        <v>-2.4557314958158556</v>
      </c>
      <c r="AA26" s="10">
        <v>0.87250963399668013</v>
      </c>
      <c r="AB26" s="10">
        <v>-0.51937194486166149</v>
      </c>
    </row>
    <row r="27" spans="1:28" ht="13.15" x14ac:dyDescent="0.4">
      <c r="A27" s="7">
        <v>2004</v>
      </c>
      <c r="B27" s="10">
        <v>-0.71535404995366902</v>
      </c>
      <c r="C27" s="10">
        <v>3.1180043122892923E-2</v>
      </c>
      <c r="D27" s="10">
        <v>-2.4750701645221214</v>
      </c>
      <c r="E27" s="10">
        <v>-2.6199889144191441E-2</v>
      </c>
      <c r="F27" s="10">
        <v>0.46167798235686575</v>
      </c>
      <c r="G27" s="10">
        <v>0.36787629311236275</v>
      </c>
      <c r="H27" s="10">
        <v>0.43523885752660818</v>
      </c>
      <c r="I27" s="10">
        <v>-1.3565457664133749</v>
      </c>
      <c r="J27" s="10">
        <v>3.3885674085635169</v>
      </c>
      <c r="K27" s="10">
        <v>3.6362188206451358</v>
      </c>
      <c r="L27" s="10">
        <v>-0.68145641399570867</v>
      </c>
      <c r="M27" s="10">
        <v>4.76940846301743</v>
      </c>
      <c r="N27" s="10">
        <v>0.42300715654478249</v>
      </c>
      <c r="O27" s="10">
        <v>-0.59699970304462435</v>
      </c>
      <c r="P27" s="10">
        <v>7.048412468063045E-2</v>
      </c>
      <c r="Q27" s="10">
        <v>-9.5647887107455865E-2</v>
      </c>
      <c r="R27" s="10">
        <v>-1.2178728225986097</v>
      </c>
      <c r="S27" s="10">
        <v>0.16551110356845197</v>
      </c>
      <c r="T27" s="10">
        <v>-1.7580758201934812</v>
      </c>
      <c r="U27" s="10">
        <v>-5.6259645091925325E-2</v>
      </c>
      <c r="V27" s="10">
        <v>-4.2813715169999664</v>
      </c>
      <c r="W27" s="10">
        <v>-0.91126661747540783</v>
      </c>
      <c r="X27" s="10">
        <v>0.28560617298405094</v>
      </c>
      <c r="Y27" s="10">
        <v>0.7224927483958532</v>
      </c>
      <c r="Z27" s="10">
        <v>-2.0007452125510401</v>
      </c>
      <c r="AA27" s="10">
        <v>1.1357713237694111</v>
      </c>
      <c r="AB27" s="10">
        <v>0.86308715172142347</v>
      </c>
    </row>
    <row r="28" spans="1:28" ht="13.15" x14ac:dyDescent="0.4">
      <c r="A28" s="7">
        <v>2005</v>
      </c>
      <c r="B28" s="10">
        <v>-0.41697940600797251</v>
      </c>
      <c r="C28" s="10">
        <v>0.36238158686502203</v>
      </c>
      <c r="D28" s="10">
        <v>0.62093147269327809</v>
      </c>
      <c r="E28" s="10">
        <v>1.0628590079915388</v>
      </c>
      <c r="F28" s="10">
        <v>5.5243037126156498</v>
      </c>
      <c r="G28" s="10">
        <v>0.77086588303584891</v>
      </c>
      <c r="H28" s="10">
        <v>0.48586664345972552</v>
      </c>
      <c r="I28" s="10">
        <v>-1.7803836565893496</v>
      </c>
      <c r="J28" s="10">
        <v>2.1880986304097285</v>
      </c>
      <c r="K28" s="10">
        <v>5.4182038879658307</v>
      </c>
      <c r="L28" s="10">
        <v>1.7869910761192449</v>
      </c>
      <c r="M28" s="10">
        <v>7.1760005319495441</v>
      </c>
      <c r="N28" s="10">
        <v>0.68300173650404872</v>
      </c>
      <c r="O28" s="10">
        <v>4.9697120372939612</v>
      </c>
      <c r="P28" s="10">
        <v>2.8784921529730836</v>
      </c>
      <c r="Q28" s="10">
        <v>-1.0614817984127511</v>
      </c>
      <c r="R28" s="10">
        <v>-0.9440837158773786</v>
      </c>
      <c r="S28" s="10">
        <v>0.90330288737502873</v>
      </c>
      <c r="T28" s="10">
        <v>-2.381825148711334</v>
      </c>
      <c r="U28" s="10">
        <v>-0.13436852713970523</v>
      </c>
      <c r="V28" s="10">
        <v>-2.7344527191961392</v>
      </c>
      <c r="W28" s="10">
        <v>-6.8863898868835691E-2</v>
      </c>
      <c r="X28" s="10">
        <v>1.5448216505079244</v>
      </c>
      <c r="Y28" s="10">
        <v>1.0076206836036916</v>
      </c>
      <c r="Z28" s="10">
        <v>-1.2938569661607702</v>
      </c>
      <c r="AA28" s="10">
        <v>1.9446600817360593</v>
      </c>
      <c r="AB28" s="10">
        <v>2.105422337855535</v>
      </c>
    </row>
    <row r="29" spans="1:28" ht="13.15" x14ac:dyDescent="0.4">
      <c r="A29" s="7">
        <v>2006</v>
      </c>
      <c r="B29" s="10">
        <v>1.2037885991335251</v>
      </c>
      <c r="C29" s="10">
        <v>1.0468723170169736</v>
      </c>
      <c r="D29" s="10">
        <v>4.1639847638800118</v>
      </c>
      <c r="E29" s="10">
        <v>3.9222542423703017</v>
      </c>
      <c r="F29" s="10">
        <v>11.825300794371532</v>
      </c>
      <c r="G29" s="10">
        <v>2.7719214015955402</v>
      </c>
      <c r="H29" s="10">
        <v>1.4772349175420947</v>
      </c>
      <c r="I29" s="10">
        <v>0.78350130544406815</v>
      </c>
      <c r="J29" s="10">
        <v>6.8606984395825226</v>
      </c>
      <c r="K29" s="10">
        <v>7.3131353355550655</v>
      </c>
      <c r="L29" s="10">
        <v>4.8722133171684732</v>
      </c>
      <c r="M29" s="10">
        <v>9.432194343764106</v>
      </c>
      <c r="N29" s="10">
        <v>2.161064759168362</v>
      </c>
      <c r="O29" s="10">
        <v>12.946996545899925</v>
      </c>
      <c r="P29" s="10">
        <v>6.0127289483457069</v>
      </c>
      <c r="Q29" s="10">
        <v>1.6315588022628984</v>
      </c>
      <c r="R29" s="10">
        <v>0.88978005856634279</v>
      </c>
      <c r="S29" s="10">
        <v>1.6013043059212515</v>
      </c>
      <c r="T29" s="10">
        <v>-0.52079543599822908</v>
      </c>
      <c r="U29" s="10">
        <v>0.87829495955620196</v>
      </c>
      <c r="V29" s="10">
        <v>0.70614295352919398</v>
      </c>
      <c r="W29" s="10">
        <v>3.0327134699175131</v>
      </c>
      <c r="X29" s="10">
        <v>3.669822798567743</v>
      </c>
      <c r="Y29" s="10">
        <v>3.2523878133071746</v>
      </c>
      <c r="Z29" s="10">
        <v>0.67160370048389484</v>
      </c>
      <c r="AA29" s="10">
        <v>2.6472494340442791</v>
      </c>
      <c r="AB29" s="10">
        <v>2.8679940802781032</v>
      </c>
    </row>
    <row r="30" spans="1:28" ht="13.15" x14ac:dyDescent="0.4">
      <c r="A30" s="7">
        <v>2007</v>
      </c>
      <c r="B30" s="10">
        <v>3.289696617577559</v>
      </c>
      <c r="C30" s="10">
        <v>2.9967967342889761</v>
      </c>
      <c r="D30" s="10">
        <v>6.9121147231734446</v>
      </c>
      <c r="E30" s="10">
        <v>3.961183349282825</v>
      </c>
      <c r="F30" s="10">
        <v>16.964998012035416</v>
      </c>
      <c r="G30" s="10">
        <v>6.5025746682704737</v>
      </c>
      <c r="H30" s="10">
        <v>2.6209448279871919</v>
      </c>
      <c r="I30" s="10">
        <v>2.5863911797646399</v>
      </c>
      <c r="J30" s="10">
        <v>10.127803810914576</v>
      </c>
      <c r="K30" s="10">
        <v>5.8109665830403205</v>
      </c>
      <c r="L30" s="10">
        <v>10.675198818950417</v>
      </c>
      <c r="M30" s="10">
        <v>12.530029081260659</v>
      </c>
      <c r="N30" s="10">
        <v>3.6040912521779109</v>
      </c>
      <c r="O30" s="10">
        <v>20.355668042780533</v>
      </c>
      <c r="P30" s="10">
        <v>13.647900455763947</v>
      </c>
      <c r="Q30" s="10">
        <v>6.7516891916951831</v>
      </c>
      <c r="R30" s="10">
        <v>3.2623946396723622</v>
      </c>
      <c r="S30" s="10">
        <v>2.930855925892569</v>
      </c>
      <c r="T30" s="10">
        <v>2.3333003702350572</v>
      </c>
      <c r="U30" s="10">
        <v>3.0368805445397138</v>
      </c>
      <c r="V30" s="10">
        <v>6.7926898830020228</v>
      </c>
      <c r="W30" s="10">
        <v>7.8996963594413199</v>
      </c>
      <c r="X30" s="10">
        <v>5.7860111886984296</v>
      </c>
      <c r="Y30" s="10">
        <v>4.509557977818786</v>
      </c>
      <c r="Z30" s="10">
        <v>2.4596645561729509</v>
      </c>
      <c r="AA30" s="10">
        <v>3.8176106852474212</v>
      </c>
      <c r="AB30" s="10">
        <v>3.0338667853675552</v>
      </c>
    </row>
    <row r="31" spans="1:28" ht="13.15" x14ac:dyDescent="0.4">
      <c r="A31" s="7">
        <v>2008</v>
      </c>
      <c r="B31" s="10">
        <v>3.2932491187186184</v>
      </c>
      <c r="C31" s="10">
        <v>1.8607236375759684</v>
      </c>
      <c r="D31" s="10">
        <v>7.0686505358452267</v>
      </c>
      <c r="E31" s="10">
        <v>2.6827288646100618</v>
      </c>
      <c r="F31" s="10">
        <v>8.5541838054518404</v>
      </c>
      <c r="G31" s="10">
        <v>6.0425003850393022</v>
      </c>
      <c r="H31" s="10">
        <v>1.7326394895007222</v>
      </c>
      <c r="I31" s="10">
        <v>2.3750463617021369</v>
      </c>
      <c r="J31" s="10">
        <v>10.460520605705252</v>
      </c>
      <c r="K31" s="10">
        <v>5.4292607998034672</v>
      </c>
      <c r="L31" s="10">
        <v>10.534298151387553</v>
      </c>
      <c r="M31" s="10">
        <v>5.1654533505159295</v>
      </c>
      <c r="N31" s="10">
        <v>2.7678201472704025</v>
      </c>
      <c r="O31" s="10">
        <v>13.79481068442567</v>
      </c>
      <c r="P31" s="10">
        <v>13.152028050838876</v>
      </c>
      <c r="Q31" s="10">
        <v>3.7080393069635771</v>
      </c>
      <c r="R31" s="10">
        <v>4.2618426514411958</v>
      </c>
      <c r="S31" s="10">
        <v>1.9683898706417808</v>
      </c>
      <c r="T31" s="10">
        <v>2.5695777070900663</v>
      </c>
      <c r="U31" s="10">
        <v>3.2321174312695837</v>
      </c>
      <c r="V31" s="10">
        <v>8.254367421172855</v>
      </c>
      <c r="W31" s="10">
        <v>9.7988279941609857</v>
      </c>
      <c r="X31" s="10">
        <v>5.5527561188520123</v>
      </c>
      <c r="Y31" s="10">
        <v>1.9751052961358362</v>
      </c>
      <c r="Z31" s="10">
        <v>3.1234036808276411</v>
      </c>
      <c r="AA31" s="10">
        <v>2.272565479045543</v>
      </c>
      <c r="AB31" s="10">
        <v>1.425232006885671</v>
      </c>
    </row>
    <row r="32" spans="1:28" ht="13.15" x14ac:dyDescent="0.4">
      <c r="A32" s="7">
        <v>2009</v>
      </c>
      <c r="B32" s="10">
        <v>-1.8738310528219435</v>
      </c>
      <c r="C32" s="10">
        <v>-1.6207859575223391</v>
      </c>
      <c r="D32" s="10">
        <v>-0.15888724734643983</v>
      </c>
      <c r="E32" s="10">
        <v>-2.9982975157221685</v>
      </c>
      <c r="F32" s="10">
        <v>-8.9737714121444547</v>
      </c>
      <c r="G32" s="10">
        <v>-3.3831189256271119</v>
      </c>
      <c r="H32" s="10">
        <v>-2.1829190776696472</v>
      </c>
      <c r="I32" s="10">
        <v>-4.5871737993871484</v>
      </c>
      <c r="J32" s="10">
        <v>7.2358449936686124</v>
      </c>
      <c r="K32" s="10">
        <v>-2.6616282109267293</v>
      </c>
      <c r="L32" s="10">
        <v>5.6348409345927226E-2</v>
      </c>
      <c r="M32" s="10">
        <v>-2.4426244627043103</v>
      </c>
      <c r="N32" s="10">
        <v>-2.3307551205213315</v>
      </c>
      <c r="O32" s="10">
        <v>-4.0531374086296559</v>
      </c>
      <c r="P32" s="10">
        <v>-6.1108650542255631</v>
      </c>
      <c r="Q32" s="10">
        <v>-2.0027873272572809</v>
      </c>
      <c r="R32" s="10">
        <v>-0.58351775338345613</v>
      </c>
      <c r="S32" s="10">
        <v>-1.314854626530521</v>
      </c>
      <c r="T32" s="10">
        <v>1.5852870089516908</v>
      </c>
      <c r="U32" s="10">
        <v>6.3275250791215737E-2</v>
      </c>
      <c r="V32" s="10">
        <v>-1.3607764698220615</v>
      </c>
      <c r="W32" s="10">
        <v>0.17222921761665005</v>
      </c>
      <c r="X32" s="10">
        <v>0.82223442557214887</v>
      </c>
      <c r="Y32" s="10">
        <v>-4.2837640243878621</v>
      </c>
      <c r="Z32" s="10">
        <v>-1.1896639039337507</v>
      </c>
      <c r="AA32" s="10">
        <v>-3.5796354585336991</v>
      </c>
      <c r="AB32" s="10">
        <v>-2.7770091908190597</v>
      </c>
    </row>
    <row r="33" spans="1:28" ht="13.15" x14ac:dyDescent="0.4">
      <c r="A33" s="7">
        <v>2010</v>
      </c>
      <c r="B33" s="10">
        <v>-1.2570313657744456</v>
      </c>
      <c r="C33" s="10">
        <v>-0.16735845296435048</v>
      </c>
      <c r="D33" s="10">
        <v>0.221162002250266</v>
      </c>
      <c r="E33" s="10">
        <v>-1.8762451375995706</v>
      </c>
      <c r="F33" s="10">
        <v>-8.298266522623468</v>
      </c>
      <c r="G33" s="10">
        <v>-0.97983596873595957</v>
      </c>
      <c r="H33" s="10">
        <v>-1.2156267700024981</v>
      </c>
      <c r="I33" s="10">
        <v>-1.8183268440863154</v>
      </c>
      <c r="J33" s="10">
        <v>3.4978284303728078</v>
      </c>
      <c r="K33" s="10">
        <v>-2.7183052581723133</v>
      </c>
      <c r="L33" s="10">
        <v>-4.5518543122397483</v>
      </c>
      <c r="M33" s="10">
        <v>-3.4450122051917007</v>
      </c>
      <c r="N33" s="10">
        <v>-0.21807496241409613</v>
      </c>
      <c r="O33" s="10">
        <v>-9.5735972800577649</v>
      </c>
      <c r="P33" s="10">
        <v>-6.843490400750472</v>
      </c>
      <c r="Q33" s="10">
        <v>-0.57202026991709609</v>
      </c>
      <c r="R33" s="10">
        <v>-0.18117481865939133</v>
      </c>
      <c r="S33" s="10">
        <v>-1.791564400239186</v>
      </c>
      <c r="T33" s="10">
        <v>0.82686834990299796</v>
      </c>
      <c r="U33" s="10">
        <v>1.9675838693599661</v>
      </c>
      <c r="V33" s="10">
        <v>1.7628567949799774</v>
      </c>
      <c r="W33" s="10">
        <v>0.41490789375007286</v>
      </c>
      <c r="X33" s="10">
        <v>0.49104666921021406</v>
      </c>
      <c r="Y33" s="10">
        <v>-0.46253992672135025</v>
      </c>
      <c r="Z33" s="10">
        <v>6.9682890584693027E-2</v>
      </c>
      <c r="AA33" s="10">
        <v>-2.5518162323786142</v>
      </c>
      <c r="AB33" s="10">
        <v>-1.7750757753810253</v>
      </c>
    </row>
    <row r="34" spans="1:28" ht="13.15" x14ac:dyDescent="0.4">
      <c r="A34" s="7">
        <v>2011</v>
      </c>
      <c r="B34" s="10">
        <v>0.49416459622113235</v>
      </c>
      <c r="C34" s="10">
        <v>0.21050314486938576</v>
      </c>
      <c r="D34" s="10">
        <v>5.275869652251948E-2</v>
      </c>
      <c r="E34" s="10">
        <v>-1.3651929464085599</v>
      </c>
      <c r="F34" s="10">
        <v>-3.336436935331534</v>
      </c>
      <c r="G34" s="10">
        <v>0.99091645848351162</v>
      </c>
      <c r="H34" s="10">
        <v>3.3956796438786553E-2</v>
      </c>
      <c r="I34" s="10">
        <v>0.70991563467541352</v>
      </c>
      <c r="J34" s="10">
        <v>-4.6329983620608468</v>
      </c>
      <c r="K34" s="10">
        <v>-2.1189091569940937</v>
      </c>
      <c r="L34" s="10">
        <v>-4.5867470518733739</v>
      </c>
      <c r="M34" s="10">
        <v>-5.4631156082396526</v>
      </c>
      <c r="N34" s="10">
        <v>0.98318191215043749</v>
      </c>
      <c r="O34" s="10">
        <v>-8.4445190536617307</v>
      </c>
      <c r="P34" s="10">
        <v>-3.5689128858423134</v>
      </c>
      <c r="Q34" s="10">
        <v>-1.7020270077331121</v>
      </c>
      <c r="R34" s="10">
        <v>0.46286264487502332</v>
      </c>
      <c r="S34" s="10">
        <v>-1.9574771250744492</v>
      </c>
      <c r="T34" s="10">
        <v>2.2155719760403008</v>
      </c>
      <c r="U34" s="10">
        <v>0.43234711196656012</v>
      </c>
      <c r="V34" s="10">
        <v>1.2805999186312751</v>
      </c>
      <c r="W34" s="10">
        <v>0.28331640590136958</v>
      </c>
      <c r="X34" s="10">
        <v>-0.67679252700545123</v>
      </c>
      <c r="Y34" s="10">
        <v>0.81903762895748389</v>
      </c>
      <c r="Z34" s="10">
        <v>0.11115671172168883</v>
      </c>
      <c r="AA34" s="10">
        <v>-2.6043556486978217</v>
      </c>
      <c r="AB34" s="10">
        <v>-1.9148780223653503</v>
      </c>
    </row>
    <row r="35" spans="1:28" ht="13.15" x14ac:dyDescent="0.4">
      <c r="A35" s="7">
        <v>2012</v>
      </c>
      <c r="B35" s="10">
        <v>0.1017249689660716</v>
      </c>
      <c r="C35" s="10">
        <v>-0.32029056739440265</v>
      </c>
      <c r="D35" s="10">
        <v>-2.5792861217336118</v>
      </c>
      <c r="E35" s="10">
        <v>-2.0880952566304254</v>
      </c>
      <c r="F35" s="10">
        <v>-2.0828609989665368</v>
      </c>
      <c r="G35" s="10">
        <v>-0.89037569198425759</v>
      </c>
      <c r="H35" s="10">
        <v>-0.54438526063943204</v>
      </c>
      <c r="I35" s="10">
        <v>-0.20082612290948015</v>
      </c>
      <c r="J35" s="10">
        <v>-8.979980401127257</v>
      </c>
      <c r="K35" s="10">
        <v>-4.7298704797331714</v>
      </c>
      <c r="L35" s="10">
        <v>-5.4837817847458004</v>
      </c>
      <c r="M35" s="10">
        <v>-9.5146258675072612</v>
      </c>
      <c r="N35" s="10">
        <v>-1.5457547789295119</v>
      </c>
      <c r="O35" s="10">
        <v>-3.3444370191443542</v>
      </c>
      <c r="P35" s="10">
        <v>-2.3090334153365357</v>
      </c>
      <c r="Q35" s="10">
        <v>-2.2288641338571611</v>
      </c>
      <c r="R35" s="10">
        <v>-1.4814494427612848</v>
      </c>
      <c r="S35" s="10">
        <v>-0.58849858723850756</v>
      </c>
      <c r="T35" s="10">
        <v>0.23522988215954641</v>
      </c>
      <c r="U35" s="10">
        <v>-3.5189657531746876</v>
      </c>
      <c r="V35" s="10">
        <v>-0.30651574513730045</v>
      </c>
      <c r="W35" s="10">
        <v>-3.3491948256636839</v>
      </c>
      <c r="X35" s="10">
        <v>-3.9277599846599114</v>
      </c>
      <c r="Y35" s="10">
        <v>-1.6481338982012916</v>
      </c>
      <c r="Z35" s="10">
        <v>-0.50614656530351432</v>
      </c>
      <c r="AA35" s="10">
        <v>-2.3655656528403055</v>
      </c>
      <c r="AB35" s="10">
        <v>-1.440981372289027</v>
      </c>
    </row>
    <row r="36" spans="1:28" ht="13.15" x14ac:dyDescent="0.4">
      <c r="A36" s="7">
        <v>2013</v>
      </c>
      <c r="B36" s="10">
        <v>-0.90443637829834345</v>
      </c>
      <c r="C36" s="10">
        <v>-1.1100217782615651</v>
      </c>
      <c r="D36" s="10">
        <v>-4.4703665359917988</v>
      </c>
      <c r="E36" s="10">
        <v>-2.3053789216172813</v>
      </c>
      <c r="F36" s="10">
        <v>-2.7008087653118551</v>
      </c>
      <c r="G36" s="10">
        <v>-2.2492296714114959</v>
      </c>
      <c r="H36" s="10">
        <v>-0.85543745856807363</v>
      </c>
      <c r="I36" s="10">
        <v>-1.1213088597932777</v>
      </c>
      <c r="J36" s="10">
        <v>-8.932610819701102</v>
      </c>
      <c r="K36" s="10">
        <v>-4.6778385837847871</v>
      </c>
      <c r="L36" s="10">
        <v>-3.3302540637374665</v>
      </c>
      <c r="M36" s="10">
        <v>-13.08679847624918</v>
      </c>
      <c r="N36" s="10">
        <v>-2.9467711047040361</v>
      </c>
      <c r="O36" s="10">
        <v>-2.8892927760712235</v>
      </c>
      <c r="P36" s="10">
        <v>-1.4185098247672336</v>
      </c>
      <c r="Q36" s="10">
        <v>-1.3198898294212247</v>
      </c>
      <c r="R36" s="10">
        <v>-2.5851409645409689</v>
      </c>
      <c r="S36" s="10">
        <v>-0.90206038614199446</v>
      </c>
      <c r="T36" s="10">
        <v>-2.3587693357740047</v>
      </c>
      <c r="U36" s="10">
        <v>-4.4459180474176971</v>
      </c>
      <c r="V36" s="10">
        <v>-2.3740063893908157</v>
      </c>
      <c r="W36" s="10">
        <v>-5.4547778418112491</v>
      </c>
      <c r="X36" s="10">
        <v>-5.6479428977042572</v>
      </c>
      <c r="Y36" s="10">
        <v>-2.3898716379192884</v>
      </c>
      <c r="Z36" s="10">
        <v>-0.47271345544836657</v>
      </c>
      <c r="AA36" s="10">
        <v>-1.9184105731758643</v>
      </c>
      <c r="AB36" s="10">
        <v>-1.2227677185386505</v>
      </c>
    </row>
    <row r="37" spans="1:28" ht="13.15" x14ac:dyDescent="0.4">
      <c r="A37" s="7">
        <v>2014</v>
      </c>
      <c r="B37" s="10">
        <v>-1.2647363069922331</v>
      </c>
      <c r="C37" s="10">
        <v>-0.80371110551724578</v>
      </c>
      <c r="D37" s="10">
        <v>-4.2367267048371824</v>
      </c>
      <c r="E37" s="10">
        <v>-2.0592068092563429</v>
      </c>
      <c r="F37" s="10">
        <v>-2.049220679369129</v>
      </c>
      <c r="G37" s="10">
        <v>-3.127365214249092</v>
      </c>
      <c r="H37" s="10">
        <v>-0.79673801050733906</v>
      </c>
      <c r="I37" s="10">
        <v>-0.30220686940891084</v>
      </c>
      <c r="J37" s="10">
        <v>-6.3399604722055694</v>
      </c>
      <c r="K37" s="10">
        <v>-2.6510340398877137</v>
      </c>
      <c r="L37" s="10">
        <v>-4.0265426915658775</v>
      </c>
      <c r="M37" s="10">
        <v>-10.99786784969552</v>
      </c>
      <c r="N37" s="10">
        <v>-2.6487029415506274</v>
      </c>
      <c r="O37" s="10">
        <v>-2.6833131117947455</v>
      </c>
      <c r="P37" s="10">
        <v>-0.64969925452251132</v>
      </c>
      <c r="Q37" s="10">
        <v>-0.96382914658432128</v>
      </c>
      <c r="R37" s="10">
        <v>-2.3017742571700928</v>
      </c>
      <c r="S37" s="10">
        <v>-0.23672542154101672</v>
      </c>
      <c r="T37" s="10">
        <v>-2.1017169197761865</v>
      </c>
      <c r="U37" s="10">
        <v>-3.9499068157864881</v>
      </c>
      <c r="V37" s="10">
        <v>-2.3225656525741973</v>
      </c>
      <c r="W37" s="10">
        <v>-4.2021717227738504</v>
      </c>
      <c r="X37" s="10">
        <v>-4.8376638713078446</v>
      </c>
      <c r="Y37" s="10">
        <v>-1.7784285527662849</v>
      </c>
      <c r="Z37" s="10">
        <v>5.3732790752746888E-2</v>
      </c>
      <c r="AA37" s="10">
        <v>-0.14887513324697671</v>
      </c>
      <c r="AB37" s="10">
        <v>-0.69440261585593932</v>
      </c>
    </row>
    <row r="38" spans="1:28" ht="13.15" x14ac:dyDescent="0.4">
      <c r="A38" s="7">
        <v>2015</v>
      </c>
      <c r="B38" s="10">
        <v>-1.2772308094081166</v>
      </c>
      <c r="C38" s="10">
        <v>-5.1786237246627807E-2</v>
      </c>
      <c r="D38" s="10">
        <v>-1.1405639769781359</v>
      </c>
      <c r="E38" s="10">
        <v>-1.2915833142730815</v>
      </c>
      <c r="F38" s="10">
        <v>-2.7055004939759999</v>
      </c>
      <c r="G38" s="10">
        <v>-3.2195996392240347</v>
      </c>
      <c r="H38" s="10">
        <v>-0.58877345644294687</v>
      </c>
      <c r="I38" s="10">
        <v>-0.17887902330770378</v>
      </c>
      <c r="J38" s="10">
        <v>-4.6712910017959413</v>
      </c>
      <c r="K38" s="10">
        <v>-1.3607438004211918</v>
      </c>
      <c r="L38" s="10">
        <v>-2.3018617167330895</v>
      </c>
      <c r="M38" s="10">
        <v>3.5246440678485458</v>
      </c>
      <c r="N38" s="10">
        <v>-1.7162591710876978</v>
      </c>
      <c r="O38" s="10">
        <v>-0.71462060289643181</v>
      </c>
      <c r="P38" s="10">
        <v>-1.4545836077163488</v>
      </c>
      <c r="Q38" s="10">
        <v>-0.97983922802139156</v>
      </c>
      <c r="R38" s="10">
        <v>-1.6376676819518119</v>
      </c>
      <c r="S38" s="10">
        <v>0.2232720047838947</v>
      </c>
      <c r="T38" s="10">
        <v>-1.369014850408226</v>
      </c>
      <c r="U38" s="10">
        <v>-2.7388091511979802</v>
      </c>
      <c r="V38" s="10">
        <v>0.17659677745251337</v>
      </c>
      <c r="W38" s="10">
        <v>-3.7222731905291044</v>
      </c>
      <c r="X38" s="10">
        <v>-1.8523543063379129</v>
      </c>
      <c r="Y38" s="10">
        <v>0.55248238181539633</v>
      </c>
      <c r="Z38" s="10">
        <v>-0.11804921635897676</v>
      </c>
      <c r="AA38" s="10">
        <v>0.69551240820179294</v>
      </c>
      <c r="AB38" s="10">
        <v>0.18318449003291482</v>
      </c>
    </row>
    <row r="39" spans="1:28" ht="13.15" x14ac:dyDescent="0.4">
      <c r="A39" s="7">
        <v>2016</v>
      </c>
      <c r="B39" s="10">
        <v>-0.33361240175644491</v>
      </c>
      <c r="C39" s="10">
        <v>-6.4423604459080394E-2</v>
      </c>
      <c r="D39" s="10">
        <v>-0.73336008403373409</v>
      </c>
      <c r="E39" s="10">
        <v>0.21191174820234909</v>
      </c>
      <c r="F39" s="10">
        <v>-2.2951969950291193</v>
      </c>
      <c r="G39" s="10">
        <v>-1.2362916772642425</v>
      </c>
      <c r="H39" s="10">
        <v>-0.39499153167624079</v>
      </c>
      <c r="I39" s="10">
        <v>0.71719934324133061</v>
      </c>
      <c r="J39" s="10">
        <v>-3.6550026970177805</v>
      </c>
      <c r="K39" s="10">
        <v>-1.7307735605369441</v>
      </c>
      <c r="L39" s="10">
        <v>1.135810232386792</v>
      </c>
      <c r="M39" s="10">
        <v>-1.9615249863706594</v>
      </c>
      <c r="N39" s="10">
        <v>-0.39297086381679264</v>
      </c>
      <c r="O39" s="10">
        <v>-0.28511040953425709</v>
      </c>
      <c r="P39" s="10">
        <v>-1.886643069339375</v>
      </c>
      <c r="Q39" s="10">
        <v>1.6113754051491556</v>
      </c>
      <c r="R39" s="10">
        <v>-0.87039862366716025</v>
      </c>
      <c r="S39" s="10">
        <v>-1.0012455164844438E-2</v>
      </c>
      <c r="T39" s="10">
        <v>-2.0258157149485787</v>
      </c>
      <c r="U39" s="10">
        <v>-1.5191199877737689</v>
      </c>
      <c r="V39" s="10">
        <v>-0.30846920890050183</v>
      </c>
      <c r="W39" s="10">
        <v>-2.5658562674570109</v>
      </c>
      <c r="X39" s="10">
        <v>0.34631586452379409</v>
      </c>
      <c r="Y39" s="10">
        <v>0.53804747935623043</v>
      </c>
      <c r="Z39" s="10">
        <v>0.22675679460726217</v>
      </c>
      <c r="AA39" s="10">
        <v>1.2955187281034757</v>
      </c>
      <c r="AB39" s="10">
        <v>-7.5501926273854797E-2</v>
      </c>
    </row>
    <row r="40" spans="1:28" ht="13.15" x14ac:dyDescent="0.4">
      <c r="A40" s="7">
        <v>2017</v>
      </c>
      <c r="B40" s="10">
        <v>0.90241363271579933</v>
      </c>
      <c r="C40" s="10">
        <v>0.26805721342377731</v>
      </c>
      <c r="D40" s="10">
        <v>2.2584837330039225</v>
      </c>
      <c r="E40" s="10">
        <v>1.2121053288452075</v>
      </c>
      <c r="F40" s="10">
        <v>0.499366889373696</v>
      </c>
      <c r="G40" s="10">
        <v>1.0797589990849776</v>
      </c>
      <c r="H40" s="10">
        <v>0.99552466027626274</v>
      </c>
      <c r="I40" s="10">
        <v>2.1378063088909753</v>
      </c>
      <c r="J40" s="10">
        <v>-1.4818009305385342</v>
      </c>
      <c r="K40" s="10">
        <v>-0.28143822978313743</v>
      </c>
      <c r="L40" s="10">
        <v>2.6076646337092826</v>
      </c>
      <c r="M40" s="10">
        <v>-0.49205503574583392</v>
      </c>
      <c r="N40" s="10">
        <v>1.2193645864561213</v>
      </c>
      <c r="O40" s="10">
        <v>1.011099144813614</v>
      </c>
      <c r="P40" s="10">
        <v>-0.71774452159050439</v>
      </c>
      <c r="Q40" s="10">
        <v>0.64035004006473684</v>
      </c>
      <c r="R40" s="10">
        <v>0.50167420789433192</v>
      </c>
      <c r="S40" s="10">
        <v>1.0358249425570734</v>
      </c>
      <c r="T40" s="10">
        <v>-0.62622258895736749</v>
      </c>
      <c r="U40" s="10">
        <v>0.98642773915381243</v>
      </c>
      <c r="V40" s="10">
        <v>0.2786873500574219</v>
      </c>
      <c r="W40" s="10">
        <v>-4.7269781436936949E-2</v>
      </c>
      <c r="X40" s="10">
        <v>2.492100002751183</v>
      </c>
      <c r="Y40" s="10">
        <v>1.0177951960947487</v>
      </c>
      <c r="Z40" s="10">
        <v>-4.1973969988803365E-2</v>
      </c>
      <c r="AA40" s="10">
        <v>2.7125499620611815</v>
      </c>
      <c r="AB40" s="10">
        <v>0.27425598658073586</v>
      </c>
    </row>
    <row r="41" spans="1:28" ht="13.15" x14ac:dyDescent="0.4">
      <c r="A41" s="7">
        <v>2018</v>
      </c>
      <c r="B41" s="10">
        <v>2.3553476528275787</v>
      </c>
      <c r="C41" s="10">
        <v>0.77398691724303248</v>
      </c>
      <c r="D41" s="10">
        <v>3.4714122214891554</v>
      </c>
      <c r="E41" s="10">
        <v>1.3360832554840487</v>
      </c>
      <c r="F41" s="10">
        <v>1.353843235596452</v>
      </c>
      <c r="G41" s="10">
        <v>1.3490330325616795</v>
      </c>
      <c r="H41" s="10">
        <v>2.0112760251363575</v>
      </c>
      <c r="I41" s="10">
        <v>1.9549485391364225</v>
      </c>
      <c r="J41" s="10">
        <v>0.95807185394346017</v>
      </c>
      <c r="K41" s="10">
        <v>2.1540497241891199</v>
      </c>
      <c r="L41" s="10">
        <v>4.8534912097749929</v>
      </c>
      <c r="M41" s="10">
        <v>0.1772262092404874</v>
      </c>
      <c r="N41" s="10">
        <v>2.0342462675126032</v>
      </c>
      <c r="O41" s="10">
        <v>2.9818741773311799</v>
      </c>
      <c r="P41" s="10">
        <v>0.13857474378544235</v>
      </c>
      <c r="Q41" s="10">
        <v>-0.40547721226365113</v>
      </c>
      <c r="R41" s="10">
        <v>1.2762899429299543</v>
      </c>
      <c r="S41" s="10">
        <v>0.46959325868296992</v>
      </c>
      <c r="T41" s="10">
        <v>1.5866807804154133</v>
      </c>
      <c r="U41" s="10">
        <v>2.7785248402919462</v>
      </c>
      <c r="V41" s="10">
        <v>2.0478682266160924</v>
      </c>
      <c r="W41" s="10">
        <v>2.0488520851909668</v>
      </c>
      <c r="X41" s="10">
        <v>3.9928682343943875</v>
      </c>
      <c r="Y41" s="10">
        <v>0.90802295832783497</v>
      </c>
      <c r="Z41" s="10">
        <v>1.1062566999487125</v>
      </c>
      <c r="AA41" s="10">
        <v>2.9785053944252127</v>
      </c>
      <c r="AB41" s="10">
        <v>1.129569083406575</v>
      </c>
    </row>
    <row r="42" spans="1:28" ht="13.15" x14ac:dyDescent="0.4">
      <c r="A42" s="7">
        <v>2019</v>
      </c>
      <c r="B42" s="10">
        <v>2.8840376374465531</v>
      </c>
      <c r="C42" s="10">
        <v>1.7299126795876725</v>
      </c>
      <c r="D42" s="10">
        <v>4.6203240406685415</v>
      </c>
      <c r="E42" s="10">
        <v>0.92999308024441696</v>
      </c>
      <c r="F42" s="10">
        <v>2.4661220528742436</v>
      </c>
      <c r="G42" s="10">
        <v>1.6870314721334878</v>
      </c>
      <c r="H42" s="10">
        <v>3.0541658743515954</v>
      </c>
      <c r="I42" s="10">
        <v>1.9440200426000893</v>
      </c>
      <c r="J42" s="10">
        <v>3.3839650583221261</v>
      </c>
      <c r="K42" s="10">
        <v>4.132460027945668</v>
      </c>
      <c r="L42" s="10">
        <v>4.1495652939258445</v>
      </c>
      <c r="M42" s="10">
        <v>-2.0099118880944227</v>
      </c>
      <c r="N42" s="10">
        <v>2.3494778503233618</v>
      </c>
      <c r="O42" s="10">
        <v>1.5723000152651072</v>
      </c>
      <c r="P42" s="10">
        <v>1.6536457247002101</v>
      </c>
      <c r="Q42" s="10">
        <v>0.2219296261575335</v>
      </c>
      <c r="R42" s="10">
        <v>1.6074276900952325</v>
      </c>
      <c r="S42" s="10">
        <v>0.20204022513787076</v>
      </c>
      <c r="T42" s="10">
        <v>2.4429574878133504</v>
      </c>
      <c r="U42" s="10">
        <v>4.366032174372017</v>
      </c>
      <c r="V42" s="10">
        <v>2.4446555706596889</v>
      </c>
      <c r="W42" s="10">
        <v>3.1930116013955256</v>
      </c>
      <c r="X42" s="10">
        <v>5.2509384925359539</v>
      </c>
      <c r="Y42" s="10">
        <v>0.85803969428608406</v>
      </c>
      <c r="Z42" s="10">
        <v>0.60597306007489737</v>
      </c>
      <c r="AA42" s="10">
        <v>3.5772092213942703</v>
      </c>
      <c r="AB42" s="10">
        <v>1.5185525678055527</v>
      </c>
    </row>
    <row r="43" spans="1:28" ht="13.15" x14ac:dyDescent="0.4">
      <c r="A43" s="7">
        <v>2020</v>
      </c>
      <c r="B43" s="10">
        <v>-4.7997929866100204</v>
      </c>
      <c r="C43" s="10">
        <v>-4.845192996932127</v>
      </c>
      <c r="D43" s="10">
        <v>-2.8782789044042483</v>
      </c>
      <c r="E43" s="10">
        <v>-3.3736383232825737</v>
      </c>
      <c r="F43" s="10">
        <v>-1.3485735267393375</v>
      </c>
      <c r="G43" s="10">
        <v>-1.5862441505698364</v>
      </c>
      <c r="H43" s="10">
        <v>-5.4614574922530368</v>
      </c>
      <c r="I43" s="10">
        <v>-2.9498198727517617</v>
      </c>
      <c r="J43" s="10">
        <v>-5.9646434861133173</v>
      </c>
      <c r="K43" s="10">
        <v>-3.3447276511577084</v>
      </c>
      <c r="L43" s="10">
        <v>-5.4173374892718185</v>
      </c>
      <c r="M43" s="10">
        <v>-2.761215005643344</v>
      </c>
      <c r="N43" s="10">
        <v>-7.0501021415915304</v>
      </c>
      <c r="O43" s="10">
        <v>-3.8887528764176484</v>
      </c>
      <c r="P43" s="10">
        <v>-1.4043851194018588</v>
      </c>
      <c r="Q43" s="10">
        <v>-2.8855095568531843</v>
      </c>
      <c r="R43" s="10">
        <v>-3.9304869163981953</v>
      </c>
      <c r="S43" s="10">
        <v>-2.4418417942855513</v>
      </c>
      <c r="T43" s="10">
        <v>-3.0195820254334791</v>
      </c>
      <c r="U43" s="10">
        <v>-5.3964120661484625</v>
      </c>
      <c r="V43" s="10">
        <v>-2.9352077788595921</v>
      </c>
      <c r="W43" s="10">
        <v>-3.4914267217267301</v>
      </c>
      <c r="X43" s="10">
        <v>-7.1810252245462278</v>
      </c>
      <c r="Y43" s="10">
        <v>-3.2821442864731774</v>
      </c>
      <c r="Z43" s="10">
        <v>-3.2726056120850848</v>
      </c>
      <c r="AA43" s="10">
        <v>-8.0764821144410739</v>
      </c>
      <c r="AB43" s="10">
        <v>-2.7210957197611623</v>
      </c>
    </row>
    <row r="44" spans="1:28" ht="13.15" x14ac:dyDescent="0.4">
      <c r="A44" s="7">
        <v>2021</v>
      </c>
      <c r="B44" s="10">
        <v>-1.6705692200228421</v>
      </c>
      <c r="C44" s="10">
        <v>0.35453425752484974</v>
      </c>
      <c r="D44" s="10">
        <v>-1.1461823218006757</v>
      </c>
      <c r="E44" s="10">
        <v>1.2724681346623674</v>
      </c>
      <c r="F44" s="10">
        <v>2.9129764236398241</v>
      </c>
      <c r="G44" s="10">
        <v>0.30142216164818325</v>
      </c>
      <c r="H44" s="10">
        <v>-0.29102985690989946</v>
      </c>
      <c r="I44" s="10">
        <v>-0.86583237611952157</v>
      </c>
      <c r="J44" s="10">
        <v>2.0438499482184658</v>
      </c>
      <c r="K44" s="10">
        <v>0.65734700591878659</v>
      </c>
      <c r="L44" s="10">
        <v>-2.9256489552645242</v>
      </c>
      <c r="M44" s="10">
        <v>4.4889188417903378</v>
      </c>
      <c r="N44" s="10">
        <v>0.35888982268090242</v>
      </c>
      <c r="O44" s="10">
        <v>0.60046003480726418</v>
      </c>
      <c r="P44" s="10">
        <v>1.7120647585305442</v>
      </c>
      <c r="Q44" s="10">
        <v>1.7869408623110643</v>
      </c>
      <c r="R44" s="10">
        <v>0.32014364481020358</v>
      </c>
      <c r="S44" s="10">
        <v>-3.7370244883133161E-2</v>
      </c>
      <c r="T44" s="10">
        <v>0.26801839590691906</v>
      </c>
      <c r="U44" s="10">
        <v>-1.1786119969134634</v>
      </c>
      <c r="V44" s="10">
        <v>-0.25237304138982219</v>
      </c>
      <c r="W44" s="10">
        <v>2.0004801676838864</v>
      </c>
      <c r="X44" s="10">
        <v>-1.9913432067815535</v>
      </c>
      <c r="Y44" s="10">
        <v>0.63887378477951184</v>
      </c>
      <c r="Z44" s="10">
        <v>0.29335135449035721</v>
      </c>
      <c r="AA44" s="10">
        <v>-1.1170629446326823</v>
      </c>
      <c r="AB44" s="10">
        <v>0.87069109546328383</v>
      </c>
    </row>
    <row r="45" spans="1:28" ht="13.15" x14ac:dyDescent="0.4">
      <c r="A45" s="7">
        <v>2022</v>
      </c>
      <c r="B45" s="10">
        <v>2.1021986502254522</v>
      </c>
      <c r="C45" s="10">
        <v>2.03028702503283</v>
      </c>
      <c r="D45" s="10">
        <v>-0.53918673476012102</v>
      </c>
      <c r="E45" s="10">
        <v>2.0709142371904998</v>
      </c>
      <c r="F45" s="10">
        <v>-0.28123964949051034</v>
      </c>
      <c r="G45" s="10">
        <v>0.73222026178560107</v>
      </c>
      <c r="H45" s="10">
        <v>1.4013578898541057</v>
      </c>
      <c r="I45" s="10">
        <v>-6.584996899186582E-2</v>
      </c>
      <c r="J45" s="10">
        <v>7.7674241960361785</v>
      </c>
      <c r="K45" s="10">
        <v>2.4002863819158544</v>
      </c>
      <c r="L45" s="10">
        <v>3.1944424036603083</v>
      </c>
      <c r="M45" s="10">
        <v>7.1280221933912165</v>
      </c>
      <c r="N45" s="10">
        <v>3.9918278219403489</v>
      </c>
      <c r="O45" s="10">
        <v>1.5928235751088866</v>
      </c>
      <c r="P45" s="10">
        <v>1.2083040855001486</v>
      </c>
      <c r="Q45" s="10">
        <v>0.96099391369936227</v>
      </c>
      <c r="R45" s="10">
        <v>2.9167418052669438</v>
      </c>
      <c r="S45" s="10">
        <v>1.5401621581195837</v>
      </c>
      <c r="T45" s="10">
        <v>2.1340498991760635</v>
      </c>
      <c r="U45" s="10">
        <v>4.2622539215088722</v>
      </c>
      <c r="V45" s="10">
        <v>-0.42616784704517885</v>
      </c>
      <c r="W45" s="10">
        <v>2.09421496574699</v>
      </c>
      <c r="X45" s="10">
        <v>2.853604906443568</v>
      </c>
      <c r="Y45" s="10">
        <v>1.3080522075939951</v>
      </c>
      <c r="Z45" s="10">
        <v>1.3088474869456714</v>
      </c>
      <c r="AA45" s="10">
        <v>2.1203133094452937</v>
      </c>
      <c r="AB45" s="10">
        <v>0.80651670686705446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2F48D-D095-4891-AF2D-5DAAF00011D8}">
  <sheetPr>
    <tabColor rgb="FFFFFF00"/>
  </sheetPr>
  <dimension ref="A1:AB78"/>
  <sheetViews>
    <sheetView topLeftCell="A5" zoomScale="85" zoomScaleNormal="85" workbookViewId="0">
      <selection activeCell="D51" sqref="D51"/>
    </sheetView>
  </sheetViews>
  <sheetFormatPr defaultColWidth="8.86328125" defaultRowHeight="12.75" x14ac:dyDescent="0.35"/>
  <cols>
    <col min="1" max="1" width="20.1328125" bestFit="1" customWidth="1"/>
    <col min="2" max="2" width="17.86328125" style="8" bestFit="1" customWidth="1"/>
    <col min="3" max="3" width="9.265625" style="8" bestFit="1" customWidth="1"/>
    <col min="4" max="4" width="8.33203125" style="8" bestFit="1" customWidth="1"/>
    <col min="5" max="5" width="8.86328125" style="8"/>
    <col min="6" max="6" width="7.46484375" style="8" bestFit="1" customWidth="1"/>
    <col min="7" max="7" width="7.86328125" style="8" bestFit="1" customWidth="1"/>
    <col min="8" max="8" width="7.46484375" style="8" bestFit="1" customWidth="1"/>
    <col min="9" max="9" width="9.33203125" style="8" bestFit="1" customWidth="1"/>
    <col min="10" max="10" width="7.46484375" style="8" bestFit="1" customWidth="1"/>
    <col min="11" max="11" width="8.46484375" style="8" bestFit="1" customWidth="1"/>
    <col min="12" max="12" width="7.6640625" style="8" bestFit="1" customWidth="1"/>
    <col min="13" max="14" width="7.46484375" style="8" bestFit="1" customWidth="1"/>
    <col min="15" max="15" width="6.46484375" style="8" bestFit="1" customWidth="1"/>
    <col min="16" max="16" width="9.46484375" style="8" bestFit="1" customWidth="1"/>
    <col min="17" max="17" width="12.46484375" style="8" bestFit="1" customWidth="1"/>
    <col min="18" max="18" width="11.86328125" style="8" bestFit="1" customWidth="1"/>
    <col min="19" max="19" width="7.86328125" style="8" bestFit="1" customWidth="1"/>
    <col min="20" max="20" width="7.46484375" style="8" bestFit="1" customWidth="1"/>
    <col min="21" max="21" width="8.6640625" style="8" bestFit="1" customWidth="1"/>
    <col min="22" max="22" width="15.86328125" style="8" bestFit="1" customWidth="1"/>
    <col min="23" max="23" width="9" style="8" bestFit="1" customWidth="1"/>
    <col min="24" max="24" width="7.46484375" style="8" bestFit="1" customWidth="1"/>
    <col min="25" max="25" width="8.46484375" style="8" bestFit="1" customWidth="1"/>
    <col min="26" max="26" width="11.86328125" style="8" bestFit="1" customWidth="1"/>
    <col min="27" max="27" width="15.6640625" style="8" bestFit="1" customWidth="1"/>
    <col min="28" max="28" width="13.1328125" style="8" bestFit="1" customWidth="1"/>
  </cols>
  <sheetData>
    <row r="1" spans="1:28" ht="13.9" x14ac:dyDescent="0.4">
      <c r="A1" s="6" t="s">
        <v>76</v>
      </c>
    </row>
    <row r="2" spans="1:28" ht="13.9" x14ac:dyDescent="0.4">
      <c r="A2" s="6"/>
      <c r="B2" s="21" t="s">
        <v>1</v>
      </c>
      <c r="C2" s="21" t="s">
        <v>2</v>
      </c>
      <c r="D2" s="21" t="s">
        <v>72</v>
      </c>
      <c r="E2" s="21" t="s">
        <v>4</v>
      </c>
      <c r="F2" s="21" t="s">
        <v>5</v>
      </c>
      <c r="G2" s="21" t="s">
        <v>6</v>
      </c>
      <c r="H2" s="21" t="s">
        <v>7</v>
      </c>
      <c r="I2" s="21" t="s">
        <v>8</v>
      </c>
      <c r="J2" s="21" t="s">
        <v>9</v>
      </c>
      <c r="K2" s="21" t="s">
        <v>10</v>
      </c>
      <c r="L2" s="21" t="s">
        <v>11</v>
      </c>
      <c r="M2" s="21" t="s">
        <v>12</v>
      </c>
      <c r="N2" s="21" t="s">
        <v>13</v>
      </c>
      <c r="O2" s="21" t="s">
        <v>14</v>
      </c>
      <c r="P2" s="21" t="s">
        <v>15</v>
      </c>
      <c r="Q2" s="21" t="s">
        <v>16</v>
      </c>
      <c r="R2" s="21" t="s">
        <v>17</v>
      </c>
      <c r="S2" s="21" t="s">
        <v>18</v>
      </c>
      <c r="T2" s="21" t="s">
        <v>19</v>
      </c>
      <c r="U2" s="21" t="s">
        <v>20</v>
      </c>
      <c r="V2" s="21" t="s">
        <v>21</v>
      </c>
      <c r="W2" s="21" t="s">
        <v>22</v>
      </c>
      <c r="X2" s="21" t="s">
        <v>23</v>
      </c>
      <c r="Y2" s="21" t="s">
        <v>24</v>
      </c>
      <c r="Z2" s="21" t="s">
        <v>25</v>
      </c>
      <c r="AA2" s="21" t="s">
        <v>26</v>
      </c>
      <c r="AB2" s="21" t="s">
        <v>27</v>
      </c>
    </row>
    <row r="3" spans="1:28" ht="13.15" x14ac:dyDescent="0.4">
      <c r="A3" s="7">
        <v>1980</v>
      </c>
      <c r="B3" s="8">
        <v>35.39701995179</v>
      </c>
      <c r="C3" s="8">
        <v>76.796832966690005</v>
      </c>
      <c r="D3" s="8" t="s">
        <v>86</v>
      </c>
      <c r="E3" s="8">
        <v>45.547066612367999</v>
      </c>
      <c r="F3" s="8" t="s">
        <v>86</v>
      </c>
      <c r="G3" s="8">
        <v>10.893434547361</v>
      </c>
      <c r="H3" s="8">
        <v>20.829182991345</v>
      </c>
      <c r="I3" s="8">
        <v>30.245445588934999</v>
      </c>
      <c r="J3" s="8">
        <v>22.717751262048999</v>
      </c>
      <c r="K3" s="8" t="s">
        <v>86</v>
      </c>
      <c r="L3" s="8">
        <v>24.77404794253</v>
      </c>
      <c r="M3" s="8">
        <v>64.601484435638994</v>
      </c>
      <c r="N3" s="8">
        <v>55.185962523872</v>
      </c>
      <c r="O3" s="8" t="s">
        <v>86</v>
      </c>
      <c r="P3" s="8" t="s">
        <v>86</v>
      </c>
      <c r="Q3" s="8">
        <v>8.8259763310305992</v>
      </c>
      <c r="R3" s="8">
        <v>43.617972276320003</v>
      </c>
      <c r="S3" s="8">
        <v>47.683234625626</v>
      </c>
      <c r="T3" s="8" t="s">
        <v>86</v>
      </c>
      <c r="U3" s="8">
        <v>35.003225898187999</v>
      </c>
      <c r="V3" s="8" t="s">
        <v>86</v>
      </c>
      <c r="W3" s="8" t="s">
        <v>86</v>
      </c>
      <c r="X3" s="8">
        <v>16.126680193277</v>
      </c>
      <c r="Y3" s="8">
        <v>39.578014160507998</v>
      </c>
      <c r="Z3" s="8" t="s">
        <v>86</v>
      </c>
      <c r="AA3" s="8">
        <v>43.797781845590997</v>
      </c>
      <c r="AB3" s="8">
        <v>41.268459135729998</v>
      </c>
    </row>
    <row r="4" spans="1:28" ht="13.15" x14ac:dyDescent="0.4">
      <c r="A4" s="7">
        <v>1981</v>
      </c>
      <c r="B4" s="8">
        <v>37.269278740940003</v>
      </c>
      <c r="C4" s="8">
        <v>89.686063775224994</v>
      </c>
      <c r="D4" s="8" t="s">
        <v>86</v>
      </c>
      <c r="E4" s="8">
        <v>55.560916297662999</v>
      </c>
      <c r="F4" s="8" t="s">
        <v>86</v>
      </c>
      <c r="G4" s="8">
        <v>11.543959394113999</v>
      </c>
      <c r="H4" s="8">
        <v>22.039863917565999</v>
      </c>
      <c r="I4" s="8">
        <v>33.736863453249001</v>
      </c>
      <c r="J4" s="8">
        <v>26.908273363302001</v>
      </c>
      <c r="K4" s="8" t="s">
        <v>86</v>
      </c>
      <c r="L4" s="8">
        <v>22.372046724044001</v>
      </c>
      <c r="M4" s="8">
        <v>68.781936346644002</v>
      </c>
      <c r="N4" s="8">
        <v>57.396118604339001</v>
      </c>
      <c r="O4" s="8" t="s">
        <v>86</v>
      </c>
      <c r="P4" s="8" t="s">
        <v>86</v>
      </c>
      <c r="Q4" s="8">
        <v>9.3116458326951008</v>
      </c>
      <c r="R4" s="8">
        <v>46.943565259667999</v>
      </c>
      <c r="S4" s="8">
        <v>43.395299618743998</v>
      </c>
      <c r="T4" s="8" t="s">
        <v>86</v>
      </c>
      <c r="U4" s="8">
        <v>43.195182936925001</v>
      </c>
      <c r="V4" s="8" t="s">
        <v>86</v>
      </c>
      <c r="W4" s="8" t="s">
        <v>86</v>
      </c>
      <c r="X4" s="8">
        <v>19.473890298181001</v>
      </c>
      <c r="Y4" s="8">
        <v>46.681297274637998</v>
      </c>
      <c r="Z4" s="8" t="s">
        <v>86</v>
      </c>
      <c r="AA4" s="8">
        <v>44.113593925487997</v>
      </c>
      <c r="AB4" s="8">
        <v>40.390361783895997</v>
      </c>
    </row>
    <row r="5" spans="1:28" ht="13.15" x14ac:dyDescent="0.4">
      <c r="A5" s="7">
        <v>1982</v>
      </c>
      <c r="B5" s="8">
        <v>39.493535406587</v>
      </c>
      <c r="C5" s="8">
        <v>99.633981181566995</v>
      </c>
      <c r="D5" s="8" t="s">
        <v>86</v>
      </c>
      <c r="E5" s="8">
        <v>67.546869862570006</v>
      </c>
      <c r="F5" s="8" t="s">
        <v>86</v>
      </c>
      <c r="G5" s="8">
        <v>13.851154915897</v>
      </c>
      <c r="H5" s="8">
        <v>25.358837793883001</v>
      </c>
      <c r="I5" s="8">
        <v>36.571678186272997</v>
      </c>
      <c r="J5" s="8">
        <v>29.559094071427001</v>
      </c>
      <c r="K5" s="8" t="s">
        <v>86</v>
      </c>
      <c r="L5" s="8">
        <v>28.948087957266999</v>
      </c>
      <c r="M5" s="8">
        <v>73.450465827676993</v>
      </c>
      <c r="N5" s="8">
        <v>61.906638983340002</v>
      </c>
      <c r="O5" s="8" t="s">
        <v>86</v>
      </c>
      <c r="P5" s="8" t="s">
        <v>86</v>
      </c>
      <c r="Q5" s="8">
        <v>9.8389078746495002</v>
      </c>
      <c r="R5" s="8">
        <v>52.517862467973998</v>
      </c>
      <c r="S5" s="8">
        <v>38.488391129298002</v>
      </c>
      <c r="T5" s="8" t="s">
        <v>86</v>
      </c>
      <c r="U5" s="8">
        <v>47.219185582354001</v>
      </c>
      <c r="V5" s="8" t="s">
        <v>86</v>
      </c>
      <c r="W5" s="8" t="s">
        <v>86</v>
      </c>
      <c r="X5" s="8">
        <v>24.458650182292001</v>
      </c>
      <c r="Y5" s="8">
        <v>55.28363831926</v>
      </c>
      <c r="Z5" s="8" t="s">
        <v>86</v>
      </c>
      <c r="AA5" s="8">
        <v>42.643681757031999</v>
      </c>
      <c r="AB5" s="8">
        <v>45.012710090315998</v>
      </c>
    </row>
    <row r="6" spans="1:28" ht="13.15" x14ac:dyDescent="0.4">
      <c r="A6" s="7">
        <v>1983</v>
      </c>
      <c r="B6" s="8">
        <v>43.412522218870002</v>
      </c>
      <c r="C6" s="8">
        <v>110.28740369012</v>
      </c>
      <c r="D6" s="8" t="s">
        <v>86</v>
      </c>
      <c r="E6" s="8">
        <v>78.657407206133001</v>
      </c>
      <c r="F6" s="8" t="s">
        <v>86</v>
      </c>
      <c r="G6" s="8">
        <v>15.379206406627</v>
      </c>
      <c r="H6" s="8">
        <v>26.686671421894999</v>
      </c>
      <c r="I6" s="8">
        <v>38.104848833882997</v>
      </c>
      <c r="J6" s="8">
        <v>33.876292270362001</v>
      </c>
      <c r="K6" s="8" t="s">
        <v>86</v>
      </c>
      <c r="L6" s="8">
        <v>30.751437664091</v>
      </c>
      <c r="M6" s="8">
        <v>86.146981658705997</v>
      </c>
      <c r="N6" s="8">
        <v>67.936062203540004</v>
      </c>
      <c r="O6" s="8" t="s">
        <v>86</v>
      </c>
      <c r="P6" s="8" t="s">
        <v>86</v>
      </c>
      <c r="Q6" s="8">
        <v>9.9958455965628996</v>
      </c>
      <c r="R6" s="8">
        <v>58.484555327030002</v>
      </c>
      <c r="S6" s="8">
        <v>35.405423401238998</v>
      </c>
      <c r="T6" s="8" t="s">
        <v>86</v>
      </c>
      <c r="U6" s="8">
        <v>51.297746648881002</v>
      </c>
      <c r="V6" s="8" t="s">
        <v>86</v>
      </c>
      <c r="W6" s="8" t="s">
        <v>86</v>
      </c>
      <c r="X6" s="8">
        <v>29.553130125504001</v>
      </c>
      <c r="Y6" s="8">
        <v>58.534255157011003</v>
      </c>
      <c r="Z6" s="8">
        <v>33.322484567255003</v>
      </c>
      <c r="AA6" s="8">
        <v>41.665480953654999</v>
      </c>
      <c r="AB6" s="8">
        <v>47.920336266261003</v>
      </c>
    </row>
    <row r="7" spans="1:28" ht="13.15" x14ac:dyDescent="0.4">
      <c r="A7" s="7">
        <v>1984</v>
      </c>
      <c r="B7" s="8">
        <v>45.755236005192003</v>
      </c>
      <c r="C7" s="8">
        <v>114.61238758685001</v>
      </c>
      <c r="D7" s="8" t="s">
        <v>86</v>
      </c>
      <c r="E7" s="8">
        <v>80.016454853960994</v>
      </c>
      <c r="F7" s="8" t="s">
        <v>86</v>
      </c>
      <c r="G7" s="8">
        <v>15.179735338898</v>
      </c>
      <c r="H7" s="8">
        <v>29.093532099061999</v>
      </c>
      <c r="I7" s="8">
        <v>38.799812341005001</v>
      </c>
      <c r="J7" s="8">
        <v>40.401215057739002</v>
      </c>
      <c r="K7" s="8" t="s">
        <v>86</v>
      </c>
      <c r="L7" s="8">
        <v>32.424857848579997</v>
      </c>
      <c r="M7" s="8">
        <v>90.231415472964997</v>
      </c>
      <c r="N7" s="8">
        <v>73.259316926167998</v>
      </c>
      <c r="O7" s="8" t="s">
        <v>86</v>
      </c>
      <c r="P7" s="8" t="s">
        <v>86</v>
      </c>
      <c r="Q7" s="8">
        <v>9.9910413907822999</v>
      </c>
      <c r="R7" s="8">
        <v>62.004647251568002</v>
      </c>
      <c r="S7" s="8">
        <v>35.212363851896001</v>
      </c>
      <c r="T7" s="8" t="s">
        <v>86</v>
      </c>
      <c r="U7" s="8">
        <v>56.889377102909002</v>
      </c>
      <c r="V7" s="8" t="s">
        <v>86</v>
      </c>
      <c r="W7" s="8" t="s">
        <v>86</v>
      </c>
      <c r="X7" s="8">
        <v>36.068347465400002</v>
      </c>
      <c r="Y7" s="8">
        <v>59.639025131105001</v>
      </c>
      <c r="Z7" s="8">
        <v>33.005221990925001</v>
      </c>
      <c r="AA7" s="8">
        <v>41.520685996703001</v>
      </c>
      <c r="AB7" s="8">
        <v>49.568907656680999</v>
      </c>
    </row>
    <row r="8" spans="1:28" ht="13.15" x14ac:dyDescent="0.4">
      <c r="A8" s="7">
        <v>1985</v>
      </c>
      <c r="B8" s="8">
        <v>47.505679873353003</v>
      </c>
      <c r="C8" s="8">
        <v>119.38778650443</v>
      </c>
      <c r="D8" s="8" t="s">
        <v>86</v>
      </c>
      <c r="E8" s="8">
        <v>77.558100196550001</v>
      </c>
      <c r="F8" s="8" t="s">
        <v>86</v>
      </c>
      <c r="G8" s="8">
        <v>15.837202054982001</v>
      </c>
      <c r="H8" s="8">
        <v>30.698611171602</v>
      </c>
      <c r="I8" s="8">
        <v>39.373046920438</v>
      </c>
      <c r="J8" s="8">
        <v>47.017663269198998</v>
      </c>
      <c r="K8" s="8" t="s">
        <v>86</v>
      </c>
      <c r="L8" s="8">
        <v>32.01679134994</v>
      </c>
      <c r="M8" s="8">
        <v>92.958830773234993</v>
      </c>
      <c r="N8" s="8">
        <v>79.237926242841993</v>
      </c>
      <c r="O8" s="8" t="s">
        <v>86</v>
      </c>
      <c r="P8" s="8" t="s">
        <v>86</v>
      </c>
      <c r="Q8" s="8">
        <v>10.392487108479999</v>
      </c>
      <c r="R8" s="8">
        <v>67.187728855572004</v>
      </c>
      <c r="S8" s="8">
        <v>36.921428033544998</v>
      </c>
      <c r="T8" s="8" t="s">
        <v>86</v>
      </c>
      <c r="U8" s="8">
        <v>61.245984500262999</v>
      </c>
      <c r="V8" s="8" t="s">
        <v>86</v>
      </c>
      <c r="W8" s="8" t="s">
        <v>86</v>
      </c>
      <c r="X8" s="8">
        <v>40.917137361149003</v>
      </c>
      <c r="Y8" s="8">
        <v>59.319589935373997</v>
      </c>
      <c r="Z8" s="8">
        <v>32.417933677055998</v>
      </c>
      <c r="AA8" s="8">
        <v>40.639311251251002</v>
      </c>
      <c r="AB8" s="8">
        <v>54.205577321964</v>
      </c>
    </row>
    <row r="9" spans="1:28" ht="13.15" x14ac:dyDescent="0.4">
      <c r="A9" s="7">
        <v>1986</v>
      </c>
      <c r="B9" s="8">
        <v>51.665846588066998</v>
      </c>
      <c r="C9" s="8">
        <v>124.67030693178</v>
      </c>
      <c r="D9" s="8" t="s">
        <v>86</v>
      </c>
      <c r="E9" s="8">
        <v>75.020484331329001</v>
      </c>
      <c r="F9" s="8" t="s">
        <v>86</v>
      </c>
      <c r="G9" s="8">
        <v>16.442756195432999</v>
      </c>
      <c r="H9" s="8">
        <v>31.303861055051001</v>
      </c>
      <c r="I9" s="8">
        <v>39.230406504582</v>
      </c>
      <c r="J9" s="8">
        <v>47.542782892279</v>
      </c>
      <c r="K9" s="8" t="s">
        <v>86</v>
      </c>
      <c r="L9" s="8">
        <v>29.865559928953999</v>
      </c>
      <c r="M9" s="8">
        <v>107.23113832352</v>
      </c>
      <c r="N9" s="8">
        <v>83.537427494728007</v>
      </c>
      <c r="O9" s="8" t="s">
        <v>86</v>
      </c>
      <c r="P9" s="8" t="s">
        <v>86</v>
      </c>
      <c r="Q9" s="8">
        <v>8.5659464848554006</v>
      </c>
      <c r="R9" s="8">
        <v>69.046109874159001</v>
      </c>
      <c r="S9" s="8">
        <v>45.995717402571003</v>
      </c>
      <c r="T9" s="8" t="s">
        <v>86</v>
      </c>
      <c r="U9" s="8">
        <v>60.809117526080001</v>
      </c>
      <c r="V9" s="8" t="s">
        <v>86</v>
      </c>
      <c r="W9" s="8" t="s">
        <v>86</v>
      </c>
      <c r="X9" s="8">
        <v>42.125892785870001</v>
      </c>
      <c r="Y9" s="8">
        <v>58.822315328888997</v>
      </c>
      <c r="Z9" s="8">
        <v>31.128788739215999</v>
      </c>
      <c r="AA9" s="8">
        <v>41.039124429430998</v>
      </c>
      <c r="AB9" s="8">
        <v>57.663935365886999</v>
      </c>
    </row>
    <row r="10" spans="1:28" ht="13.15" x14ac:dyDescent="0.4">
      <c r="A10" s="7">
        <v>1987</v>
      </c>
      <c r="B10" s="8">
        <v>55.187111097027</v>
      </c>
      <c r="C10" s="8">
        <v>129.2277404681</v>
      </c>
      <c r="D10" s="8" t="s">
        <v>86</v>
      </c>
      <c r="E10" s="8">
        <v>71.725947250432995</v>
      </c>
      <c r="F10" s="8" t="s">
        <v>86</v>
      </c>
      <c r="G10" s="8">
        <v>17.649202186715002</v>
      </c>
      <c r="H10" s="8">
        <v>33.680575431988999</v>
      </c>
      <c r="I10" s="8">
        <v>40.255003675140998</v>
      </c>
      <c r="J10" s="8">
        <v>52.858359828421001</v>
      </c>
      <c r="K10" s="8" t="s">
        <v>86</v>
      </c>
      <c r="L10" s="8">
        <v>27.326042978758</v>
      </c>
      <c r="M10" s="8">
        <v>108.26388745093</v>
      </c>
      <c r="N10" s="8">
        <v>87.560780221751997</v>
      </c>
      <c r="O10" s="8" t="s">
        <v>86</v>
      </c>
      <c r="P10" s="8" t="s">
        <v>86</v>
      </c>
      <c r="Q10" s="8">
        <v>7.1820541517571002</v>
      </c>
      <c r="R10" s="8">
        <v>71.393052387276995</v>
      </c>
      <c r="S10" s="8">
        <v>38.519393606869997</v>
      </c>
      <c r="T10" s="8" t="s">
        <v>86</v>
      </c>
      <c r="U10" s="8">
        <v>58.211557027776998</v>
      </c>
      <c r="V10" s="8" t="s">
        <v>86</v>
      </c>
      <c r="W10" s="8" t="s">
        <v>86</v>
      </c>
      <c r="X10" s="8">
        <v>41.967510276854</v>
      </c>
      <c r="Y10" s="8">
        <v>52.344178573378002</v>
      </c>
      <c r="Z10" s="8">
        <v>30.239281372457999</v>
      </c>
      <c r="AA10" s="8">
        <v>41.199052733452</v>
      </c>
      <c r="AB10" s="8">
        <v>59.46612429844</v>
      </c>
    </row>
    <row r="11" spans="1:28" ht="13.15" x14ac:dyDescent="0.4">
      <c r="A11" s="7">
        <v>1988</v>
      </c>
      <c r="B11" s="8">
        <v>57.364958604747002</v>
      </c>
      <c r="C11" s="8">
        <v>129.68620275109001</v>
      </c>
      <c r="D11" s="8" t="s">
        <v>86</v>
      </c>
      <c r="E11" s="8">
        <v>70.137823765047997</v>
      </c>
      <c r="F11" s="8" t="s">
        <v>86</v>
      </c>
      <c r="G11" s="8">
        <v>16.535041508258001</v>
      </c>
      <c r="H11" s="8">
        <v>33.635425279529997</v>
      </c>
      <c r="I11" s="8">
        <v>40.673404069558998</v>
      </c>
      <c r="J11" s="8">
        <v>57.554344584355</v>
      </c>
      <c r="K11" s="8" t="s">
        <v>86</v>
      </c>
      <c r="L11" s="8">
        <v>30.588220536893999</v>
      </c>
      <c r="M11" s="8">
        <v>106.50777716767</v>
      </c>
      <c r="N11" s="8">
        <v>89.382307842147995</v>
      </c>
      <c r="O11" s="8" t="s">
        <v>86</v>
      </c>
      <c r="P11" s="8" t="s">
        <v>86</v>
      </c>
      <c r="Q11" s="8">
        <v>5.9134308787872998</v>
      </c>
      <c r="R11" s="8">
        <v>73.798675185845994</v>
      </c>
      <c r="S11" s="8">
        <v>32.429622344972998</v>
      </c>
      <c r="T11" s="8" t="s">
        <v>86</v>
      </c>
      <c r="U11" s="8">
        <v>57.798145714969003</v>
      </c>
      <c r="V11" s="8" t="s">
        <v>86</v>
      </c>
      <c r="W11" s="8" t="s">
        <v>86</v>
      </c>
      <c r="X11" s="8">
        <v>38.550014688998999</v>
      </c>
      <c r="Y11" s="8">
        <v>46.929115631914001</v>
      </c>
      <c r="Z11" s="8">
        <v>28.993612265252999</v>
      </c>
      <c r="AA11" s="8">
        <v>35.979031039816</v>
      </c>
      <c r="AB11" s="8">
        <v>60.338226939180998</v>
      </c>
    </row>
    <row r="12" spans="1:28" ht="13.15" x14ac:dyDescent="0.4">
      <c r="A12" s="7">
        <v>1989</v>
      </c>
      <c r="B12" s="8">
        <v>56.331881742295003</v>
      </c>
      <c r="C12" s="8">
        <v>126.40783441667</v>
      </c>
      <c r="D12" s="8" t="s">
        <v>86</v>
      </c>
      <c r="E12" s="8">
        <v>68.254353177791998</v>
      </c>
      <c r="F12" s="8" t="s">
        <v>86</v>
      </c>
      <c r="G12" s="8">
        <v>14.269444313971</v>
      </c>
      <c r="H12" s="8">
        <v>34.439150313752997</v>
      </c>
      <c r="I12" s="8">
        <v>39.336959923262</v>
      </c>
      <c r="J12" s="8">
        <v>60.330015537008002</v>
      </c>
      <c r="K12" s="8">
        <v>70.687871926499</v>
      </c>
      <c r="L12" s="8">
        <v>35.286097329976997</v>
      </c>
      <c r="M12" s="8">
        <v>97.920509044365005</v>
      </c>
      <c r="N12" s="8">
        <v>91.9470761635</v>
      </c>
      <c r="O12" s="8" t="s">
        <v>86</v>
      </c>
      <c r="P12" s="8" t="s">
        <v>86</v>
      </c>
      <c r="Q12" s="8">
        <v>5.0929062961914999</v>
      </c>
      <c r="R12" s="8">
        <v>73.844366627403005</v>
      </c>
      <c r="S12" s="8">
        <v>32.338066458061</v>
      </c>
      <c r="T12" s="8" t="s">
        <v>86</v>
      </c>
      <c r="U12" s="8">
        <v>56.318197579166998</v>
      </c>
      <c r="V12" s="8" t="s">
        <v>86</v>
      </c>
      <c r="W12" s="8" t="s">
        <v>86</v>
      </c>
      <c r="X12" s="8">
        <v>39.919486299783998</v>
      </c>
      <c r="Y12" s="8">
        <v>42.663551368419</v>
      </c>
      <c r="Z12" s="8">
        <v>26.941506224282001</v>
      </c>
      <c r="AA12" s="8">
        <v>30.743833627840999</v>
      </c>
      <c r="AB12" s="8">
        <v>60.455952212138001</v>
      </c>
    </row>
    <row r="13" spans="1:28" ht="13.15" x14ac:dyDescent="0.4">
      <c r="A13" s="7">
        <v>1990</v>
      </c>
      <c r="B13" s="8">
        <v>55.931728133569997</v>
      </c>
      <c r="C13" s="8">
        <v>130.30760543947</v>
      </c>
      <c r="D13" s="8" t="s">
        <v>86</v>
      </c>
      <c r="E13" s="8">
        <v>69.389718804824994</v>
      </c>
      <c r="F13" s="8" t="s">
        <v>86</v>
      </c>
      <c r="G13" s="8">
        <v>13.855517479821</v>
      </c>
      <c r="H13" s="8">
        <v>35.584587668692002</v>
      </c>
      <c r="I13" s="8">
        <v>40.885551620519998</v>
      </c>
      <c r="J13" s="8">
        <v>73.776527497730001</v>
      </c>
      <c r="K13" s="8">
        <v>63.652025917438003</v>
      </c>
      <c r="L13" s="8">
        <v>35.489942282596999</v>
      </c>
      <c r="M13" s="8">
        <v>92.656185442362997</v>
      </c>
      <c r="N13" s="8">
        <v>95.46416367514</v>
      </c>
      <c r="O13" s="8" t="s">
        <v>86</v>
      </c>
      <c r="P13" s="8" t="s">
        <v>86</v>
      </c>
      <c r="Q13" s="8">
        <v>4.7170940122834999</v>
      </c>
      <c r="R13" s="8">
        <v>75.126025386018</v>
      </c>
      <c r="S13" s="8">
        <v>28.944201045581</v>
      </c>
      <c r="T13" s="8">
        <v>89.972160540466007</v>
      </c>
      <c r="U13" s="8">
        <v>60.212959524566003</v>
      </c>
      <c r="V13" s="8" t="s">
        <v>86</v>
      </c>
      <c r="W13" s="8" t="s">
        <v>86</v>
      </c>
      <c r="X13" s="8">
        <v>41.355877687190002</v>
      </c>
      <c r="Y13" s="8">
        <v>38.744269618512</v>
      </c>
      <c r="Z13" s="8">
        <v>33.331429938108997</v>
      </c>
      <c r="AA13" s="8">
        <v>27.438531273875999</v>
      </c>
      <c r="AB13" s="8">
        <v>62.162725081227997</v>
      </c>
    </row>
    <row r="14" spans="1:28" ht="13.15" x14ac:dyDescent="0.4">
      <c r="A14" s="7">
        <v>1991</v>
      </c>
      <c r="B14" s="8">
        <v>56.134185719070999</v>
      </c>
      <c r="C14" s="8">
        <v>131.79722042117999</v>
      </c>
      <c r="D14" s="8" t="s">
        <v>86</v>
      </c>
      <c r="E14" s="8">
        <v>70.223339725068996</v>
      </c>
      <c r="F14" s="8" t="s">
        <v>86</v>
      </c>
      <c r="G14" s="8">
        <v>21.893661006849001</v>
      </c>
      <c r="H14" s="8">
        <v>36.475055074402</v>
      </c>
      <c r="I14" s="8">
        <v>38.984613444318001</v>
      </c>
      <c r="J14" s="8">
        <v>75.317780919968001</v>
      </c>
      <c r="K14" s="8">
        <v>74.238556253637</v>
      </c>
      <c r="L14" s="8">
        <v>37.60761908752</v>
      </c>
      <c r="M14" s="8">
        <v>93.763032897835998</v>
      </c>
      <c r="N14" s="8">
        <v>98.818066118822003</v>
      </c>
      <c r="O14" s="8" t="s">
        <v>86</v>
      </c>
      <c r="P14" s="8" t="s">
        <v>86</v>
      </c>
      <c r="Q14" s="8">
        <v>4.0803578307850001</v>
      </c>
      <c r="R14" s="8">
        <v>74.919987853238993</v>
      </c>
      <c r="S14" s="8">
        <v>39.241697784731997</v>
      </c>
      <c r="T14" s="8">
        <v>77.177740907384006</v>
      </c>
      <c r="U14" s="8">
        <v>63.915379676443003</v>
      </c>
      <c r="V14" s="8" t="s">
        <v>86</v>
      </c>
      <c r="W14" s="8" t="s">
        <v>86</v>
      </c>
      <c r="X14" s="8">
        <v>41.916056280977998</v>
      </c>
      <c r="Y14" s="8">
        <v>46.593510198329</v>
      </c>
      <c r="Z14" s="8">
        <v>35.09240697397</v>
      </c>
      <c r="AA14" s="8">
        <v>27.787565536711</v>
      </c>
      <c r="AB14" s="8">
        <v>66.545628742515007</v>
      </c>
    </row>
    <row r="15" spans="1:28" ht="13.15" x14ac:dyDescent="0.4">
      <c r="A15" s="7">
        <v>1992</v>
      </c>
      <c r="B15" s="8">
        <v>56.027725476905999</v>
      </c>
      <c r="C15" s="8">
        <v>134.68400996896</v>
      </c>
      <c r="D15" s="8" t="s">
        <v>86</v>
      </c>
      <c r="E15" s="8">
        <v>66.770312508464002</v>
      </c>
      <c r="F15" s="8" t="s">
        <v>86</v>
      </c>
      <c r="G15" s="8">
        <v>39.287610583556003</v>
      </c>
      <c r="H15" s="8">
        <v>40.221647893911999</v>
      </c>
      <c r="I15" s="8">
        <v>41.453709034934</v>
      </c>
      <c r="J15" s="8">
        <v>80.647634272947997</v>
      </c>
      <c r="K15" s="8">
        <v>76.483931694961001</v>
      </c>
      <c r="L15" s="8">
        <v>45.401091933570001</v>
      </c>
      <c r="M15" s="8">
        <v>90.567091649134994</v>
      </c>
      <c r="N15" s="8">
        <v>105.54348510993</v>
      </c>
      <c r="O15" s="8" t="s">
        <v>86</v>
      </c>
      <c r="P15" s="8" t="s">
        <v>86</v>
      </c>
      <c r="Q15" s="8">
        <v>4.8259205051945999</v>
      </c>
      <c r="R15" s="8">
        <v>75.696289052447</v>
      </c>
      <c r="S15" s="8">
        <v>44.995186458573997</v>
      </c>
      <c r="T15" s="8">
        <v>82.203458301626995</v>
      </c>
      <c r="U15" s="8">
        <v>58.095675370724997</v>
      </c>
      <c r="V15" s="8" t="s">
        <v>86</v>
      </c>
      <c r="W15" s="8" t="s">
        <v>86</v>
      </c>
      <c r="X15" s="8">
        <v>44.188126855417003</v>
      </c>
      <c r="Y15" s="8">
        <v>58.624749465587001</v>
      </c>
      <c r="Z15" s="8">
        <v>39.487218133707003</v>
      </c>
      <c r="AA15" s="8">
        <v>33.130407095995999</v>
      </c>
      <c r="AB15" s="8">
        <v>68.809346159892002</v>
      </c>
    </row>
    <row r="16" spans="1:28" ht="13.15" x14ac:dyDescent="0.4">
      <c r="A16" s="7">
        <v>1993</v>
      </c>
      <c r="B16" s="8">
        <v>60.62884437996</v>
      </c>
      <c r="C16" s="8">
        <v>138.92589124077</v>
      </c>
      <c r="D16" s="8" t="s">
        <v>86</v>
      </c>
      <c r="E16" s="8">
        <v>78.627004112159</v>
      </c>
      <c r="F16" s="8" t="s">
        <v>86</v>
      </c>
      <c r="G16" s="8">
        <v>54.133552250515002</v>
      </c>
      <c r="H16" s="8">
        <v>46.553817947166998</v>
      </c>
      <c r="I16" s="8">
        <v>45.095351506947999</v>
      </c>
      <c r="J16" s="8">
        <v>101.1411770914</v>
      </c>
      <c r="K16" s="8">
        <v>87.240940215010994</v>
      </c>
      <c r="L16" s="8">
        <v>52.293819519709999</v>
      </c>
      <c r="M16" s="8">
        <v>93.368514800602995</v>
      </c>
      <c r="N16" s="8">
        <v>115.68377833072</v>
      </c>
      <c r="O16" s="8" t="s">
        <v>86</v>
      </c>
      <c r="P16" s="8" t="s">
        <v>86</v>
      </c>
      <c r="Q16" s="8">
        <v>6.0279157367670004</v>
      </c>
      <c r="R16" s="8">
        <v>76.773214702645006</v>
      </c>
      <c r="S16" s="8">
        <v>53.651698086688</v>
      </c>
      <c r="T16" s="8">
        <v>84.179341084906994</v>
      </c>
      <c r="U16" s="8">
        <v>57.231031322580002</v>
      </c>
      <c r="V16" s="8">
        <v>27.614425984137</v>
      </c>
      <c r="W16" s="8" t="s">
        <v>86</v>
      </c>
      <c r="X16" s="8">
        <v>54.635453210738</v>
      </c>
      <c r="Y16" s="8">
        <v>65.710502620851003</v>
      </c>
      <c r="Z16" s="8">
        <v>44.372402194335997</v>
      </c>
      <c r="AA16" s="8">
        <v>41.354649480912002</v>
      </c>
      <c r="AB16" s="8">
        <v>70.796786492772</v>
      </c>
    </row>
    <row r="17" spans="1:28" ht="13.15" x14ac:dyDescent="0.4">
      <c r="A17" s="7">
        <v>1994</v>
      </c>
      <c r="B17" s="8">
        <v>63.720815314913999</v>
      </c>
      <c r="C17" s="8">
        <v>137.08340503378</v>
      </c>
      <c r="D17" s="8" t="s">
        <v>86</v>
      </c>
      <c r="E17" s="8">
        <v>75.236865075249995</v>
      </c>
      <c r="F17" s="8" t="s">
        <v>86</v>
      </c>
      <c r="G17" s="8">
        <v>56.129815180027002</v>
      </c>
      <c r="H17" s="8">
        <v>49.886978786592003</v>
      </c>
      <c r="I17" s="8">
        <v>47.536989970211003</v>
      </c>
      <c r="J17" s="8">
        <v>99.131369204148001</v>
      </c>
      <c r="K17" s="8">
        <v>86.161511072541003</v>
      </c>
      <c r="L17" s="8">
        <v>54.808422532677</v>
      </c>
      <c r="M17" s="8">
        <v>88.020232052603006</v>
      </c>
      <c r="N17" s="8">
        <v>121.79353248495001</v>
      </c>
      <c r="O17" s="8" t="s">
        <v>86</v>
      </c>
      <c r="P17" s="8" t="s">
        <v>86</v>
      </c>
      <c r="Q17" s="8">
        <v>5.4950153731183002</v>
      </c>
      <c r="R17" s="8">
        <v>73.600932631638997</v>
      </c>
      <c r="S17" s="8">
        <v>50.643379975819002</v>
      </c>
      <c r="T17" s="8">
        <v>64.478962306056005</v>
      </c>
      <c r="U17" s="8">
        <v>60.421316301491999</v>
      </c>
      <c r="V17" s="8">
        <v>24.255790053070999</v>
      </c>
      <c r="W17" s="8">
        <v>17.887703564256</v>
      </c>
      <c r="X17" s="8">
        <v>57.090198737172997</v>
      </c>
      <c r="Y17" s="8">
        <v>68.150322784254996</v>
      </c>
      <c r="Z17" s="8">
        <v>47.078918916649002</v>
      </c>
      <c r="AA17" s="8">
        <v>39.976426132752998</v>
      </c>
      <c r="AB17" s="8">
        <v>69.579457271261006</v>
      </c>
    </row>
    <row r="18" spans="1:28" ht="13.15" x14ac:dyDescent="0.4">
      <c r="A18" s="7">
        <v>1995</v>
      </c>
      <c r="B18" s="8">
        <v>67.864755938711994</v>
      </c>
      <c r="C18" s="8">
        <v>131.28667056236</v>
      </c>
      <c r="D18" s="8">
        <v>13.57164603779</v>
      </c>
      <c r="E18" s="8">
        <v>71.392680825444998</v>
      </c>
      <c r="F18" s="8">
        <v>8.6589795147250008</v>
      </c>
      <c r="G18" s="8">
        <v>55.151244558544001</v>
      </c>
      <c r="H18" s="8">
        <v>56.104009528242003</v>
      </c>
      <c r="I18" s="8">
        <v>54.902433746259</v>
      </c>
      <c r="J18" s="8">
        <v>99.832031123006999</v>
      </c>
      <c r="K18" s="8">
        <v>84.155546387173999</v>
      </c>
      <c r="L18" s="8">
        <v>58.070268499903001</v>
      </c>
      <c r="M18" s="8">
        <v>78.521928102838004</v>
      </c>
      <c r="N18" s="8">
        <v>119.36208692236001</v>
      </c>
      <c r="O18" s="8">
        <v>9.4724834102377002</v>
      </c>
      <c r="P18" s="8">
        <v>11.531139571596</v>
      </c>
      <c r="Q18" s="8">
        <v>10.282946122822</v>
      </c>
      <c r="R18" s="8">
        <v>73.137974249500004</v>
      </c>
      <c r="S18" s="8">
        <v>32.737746057423003</v>
      </c>
      <c r="T18" s="8">
        <v>48.892185925527997</v>
      </c>
      <c r="U18" s="8">
        <v>62.214704038927003</v>
      </c>
      <c r="V18" s="8">
        <v>21.592800376372001</v>
      </c>
      <c r="W18" s="8">
        <v>18.240869622853999</v>
      </c>
      <c r="X18" s="8">
        <v>61.663428107321003</v>
      </c>
      <c r="Y18" s="8">
        <v>68.325122774874998</v>
      </c>
      <c r="Z18" s="8">
        <v>50.014129748159</v>
      </c>
      <c r="AA18" s="8">
        <v>44.338904928863002</v>
      </c>
      <c r="AB18" s="8">
        <v>69.110258843549005</v>
      </c>
    </row>
    <row r="19" spans="1:28" ht="13.15" x14ac:dyDescent="0.4">
      <c r="A19" s="7">
        <v>1996</v>
      </c>
      <c r="B19" s="8">
        <v>67.807224467078001</v>
      </c>
      <c r="C19" s="8">
        <v>129.00395729112</v>
      </c>
      <c r="D19" s="8">
        <v>11.577226794514999</v>
      </c>
      <c r="E19" s="8">
        <v>68.260994242774004</v>
      </c>
      <c r="F19" s="8">
        <v>7.2978961464736001</v>
      </c>
      <c r="G19" s="8">
        <v>55.305976509311002</v>
      </c>
      <c r="H19" s="8">
        <v>59.995240627789997</v>
      </c>
      <c r="I19" s="8">
        <v>57.793929363270003</v>
      </c>
      <c r="J19" s="8">
        <v>102.19736120899</v>
      </c>
      <c r="K19" s="8">
        <v>71.407083604663995</v>
      </c>
      <c r="L19" s="8">
        <v>55.574694734326002</v>
      </c>
      <c r="M19" s="8">
        <v>69.833402706902007</v>
      </c>
      <c r="N19" s="8">
        <v>119.10947290249</v>
      </c>
      <c r="O19" s="8">
        <v>8.7282119014437001</v>
      </c>
      <c r="P19" s="8">
        <v>13.916920668917999</v>
      </c>
      <c r="Q19" s="8">
        <v>10.167885776803001</v>
      </c>
      <c r="R19" s="8">
        <v>71.385418933623001</v>
      </c>
      <c r="S19" s="8">
        <v>28.445878485559</v>
      </c>
      <c r="T19" s="8">
        <v>43.304468778797002</v>
      </c>
      <c r="U19" s="8">
        <v>63.312259675512003</v>
      </c>
      <c r="V19" s="8">
        <v>30.635688609709</v>
      </c>
      <c r="W19" s="8">
        <v>21.561169971927999</v>
      </c>
      <c r="X19" s="8">
        <v>65.692888756456995</v>
      </c>
      <c r="Y19" s="8">
        <v>68.678862817983998</v>
      </c>
      <c r="Z19" s="8">
        <v>51.348093555555003</v>
      </c>
      <c r="AA19" s="8">
        <v>43.923126052116999</v>
      </c>
      <c r="AB19" s="8">
        <v>68.234456917241005</v>
      </c>
    </row>
    <row r="20" spans="1:28" ht="13.15" x14ac:dyDescent="0.4">
      <c r="A20" s="7">
        <v>1997</v>
      </c>
      <c r="B20" s="8">
        <v>63.055809601120998</v>
      </c>
      <c r="C20" s="8">
        <v>124.27119914681001</v>
      </c>
      <c r="D20" s="8">
        <v>12.193712506798001</v>
      </c>
      <c r="E20" s="8">
        <v>64.278279321089002</v>
      </c>
      <c r="F20" s="8">
        <v>6.0334512294538003</v>
      </c>
      <c r="G20" s="8">
        <v>52.215112763633996</v>
      </c>
      <c r="H20" s="8">
        <v>61.425907175018999</v>
      </c>
      <c r="I20" s="8">
        <v>58.866583382199003</v>
      </c>
      <c r="J20" s="8">
        <v>100.29803769869</v>
      </c>
      <c r="K20" s="8">
        <v>62.040158196899</v>
      </c>
      <c r="L20" s="8">
        <v>52.047711939723001</v>
      </c>
      <c r="M20" s="8">
        <v>61.578386167147002</v>
      </c>
      <c r="N20" s="8">
        <v>116.78212418394</v>
      </c>
      <c r="O20" s="8">
        <v>7.2639107683757</v>
      </c>
      <c r="P20" s="8">
        <v>15.373984849518999</v>
      </c>
      <c r="Q20" s="8">
        <v>10.062666448791999</v>
      </c>
      <c r="R20" s="8">
        <v>65.805617727870995</v>
      </c>
      <c r="S20" s="8">
        <v>25.756917307725999</v>
      </c>
      <c r="T20" s="8">
        <v>42.841492627200999</v>
      </c>
      <c r="U20" s="8">
        <v>58.715510173368997</v>
      </c>
      <c r="V20" s="8">
        <v>32.988771763396997</v>
      </c>
      <c r="W20" s="8">
        <v>22.058323998121001</v>
      </c>
      <c r="X20" s="8">
        <v>64.408879109476004</v>
      </c>
      <c r="Y20" s="8">
        <v>67.429357804603001</v>
      </c>
      <c r="Z20" s="8">
        <v>53.685266348912002</v>
      </c>
      <c r="AA20" s="8">
        <v>43.172507631411001</v>
      </c>
      <c r="AB20" s="8">
        <v>65.839581232403006</v>
      </c>
    </row>
    <row r="21" spans="1:28" ht="13.15" x14ac:dyDescent="0.4">
      <c r="A21" s="7">
        <v>1998</v>
      </c>
      <c r="B21" s="8">
        <v>68.818757238475001</v>
      </c>
      <c r="C21" s="8">
        <v>119.1858965541</v>
      </c>
      <c r="D21" s="8">
        <v>13.955886607958</v>
      </c>
      <c r="E21" s="8">
        <v>60.279497161435998</v>
      </c>
      <c r="F21" s="8">
        <v>5.3982620211462002</v>
      </c>
      <c r="G21" s="8">
        <v>46.826701196938998</v>
      </c>
      <c r="H21" s="8">
        <v>61.350873144087998</v>
      </c>
      <c r="I21" s="8">
        <v>59.534704778547002</v>
      </c>
      <c r="J21" s="8">
        <v>98.253707550360005</v>
      </c>
      <c r="K21" s="8">
        <v>60.076594260611003</v>
      </c>
      <c r="L21" s="8">
        <v>50.280490614129</v>
      </c>
      <c r="M21" s="8">
        <v>51.413882706915999</v>
      </c>
      <c r="N21" s="8">
        <v>114.12691978354</v>
      </c>
      <c r="O21" s="8">
        <v>9.5516704177211995</v>
      </c>
      <c r="P21" s="8">
        <v>16.540331313504002</v>
      </c>
      <c r="Q21" s="8">
        <v>9.5124984666831001</v>
      </c>
      <c r="R21" s="8">
        <v>62.766456587073002</v>
      </c>
      <c r="S21" s="8">
        <v>23.573859891396999</v>
      </c>
      <c r="T21" s="8">
        <v>38.812905841621003</v>
      </c>
      <c r="U21" s="8">
        <v>55.615697410227</v>
      </c>
      <c r="V21" s="8">
        <v>33.917357353756998</v>
      </c>
      <c r="W21" s="8">
        <v>22.730233588244001</v>
      </c>
      <c r="X21" s="8">
        <v>62.468346026447001</v>
      </c>
      <c r="Y21" s="8">
        <v>65.130731089579996</v>
      </c>
      <c r="Z21" s="8">
        <v>55.951221574944</v>
      </c>
      <c r="AA21" s="8">
        <v>40.849232382625999</v>
      </c>
      <c r="AB21" s="8">
        <v>62.603912135564997</v>
      </c>
    </row>
    <row r="22" spans="1:28" ht="13.15" x14ac:dyDescent="0.4">
      <c r="A22" s="7">
        <v>1999</v>
      </c>
      <c r="B22" s="8">
        <v>61.103165749818999</v>
      </c>
      <c r="C22" s="8">
        <v>115.36280570848</v>
      </c>
      <c r="D22" s="8">
        <v>15.183558863959</v>
      </c>
      <c r="E22" s="8">
        <v>56.764082121849</v>
      </c>
      <c r="F22" s="8">
        <v>5.9327325034724998</v>
      </c>
      <c r="G22" s="8">
        <v>44.010999401178999</v>
      </c>
      <c r="H22" s="8">
        <v>60.499686295278998</v>
      </c>
      <c r="I22" s="8">
        <v>60.387379338473998</v>
      </c>
      <c r="J22" s="8">
        <v>99.748228554199002</v>
      </c>
      <c r="K22" s="8">
        <v>60.015135493342001</v>
      </c>
      <c r="L22" s="8">
        <v>76.592957878714003</v>
      </c>
      <c r="M22" s="8">
        <v>46.570141500791998</v>
      </c>
      <c r="N22" s="8">
        <v>113.28951463423</v>
      </c>
      <c r="O22" s="8">
        <v>14.421378049198999</v>
      </c>
      <c r="P22" s="8">
        <v>22.702311456579999</v>
      </c>
      <c r="Q22" s="8">
        <v>8.3981767099338001</v>
      </c>
      <c r="R22" s="8">
        <v>58.696559139271997</v>
      </c>
      <c r="S22" s="8">
        <v>24.959493518963001</v>
      </c>
      <c r="T22" s="8">
        <v>39.489052027158003</v>
      </c>
      <c r="U22" s="8">
        <v>55.405536469311002</v>
      </c>
      <c r="V22" s="8">
        <v>47.050571133696003</v>
      </c>
      <c r="W22" s="8">
        <v>23.710424575946998</v>
      </c>
      <c r="X22" s="8">
        <v>60.762929796047999</v>
      </c>
      <c r="Y22" s="8">
        <v>60.067359978512997</v>
      </c>
      <c r="Z22" s="8">
        <v>52.689587145319003</v>
      </c>
      <c r="AA22" s="8">
        <v>39.336493798783998</v>
      </c>
      <c r="AB22" s="8">
        <v>59.031395442403998</v>
      </c>
    </row>
    <row r="23" spans="1:28" ht="13.15" x14ac:dyDescent="0.4">
      <c r="A23" s="7">
        <v>2000</v>
      </c>
      <c r="B23" s="8">
        <v>65.737618348514005</v>
      </c>
      <c r="C23" s="8">
        <v>109.58904109589</v>
      </c>
      <c r="D23" s="8">
        <v>16.989476127995999</v>
      </c>
      <c r="E23" s="8">
        <v>52.354302586986002</v>
      </c>
      <c r="F23" s="8">
        <v>5.1137054110326998</v>
      </c>
      <c r="G23" s="8">
        <v>42.429750370120999</v>
      </c>
      <c r="H23" s="8">
        <v>58.880618970164001</v>
      </c>
      <c r="I23" s="8">
        <v>59.339857474075998</v>
      </c>
      <c r="J23" s="8">
        <v>105.82771054229001</v>
      </c>
      <c r="K23" s="8">
        <v>55.227959182387004</v>
      </c>
      <c r="L23" s="8">
        <v>75.796302220669006</v>
      </c>
      <c r="M23" s="8">
        <v>36.401341984958002</v>
      </c>
      <c r="N23" s="8">
        <v>109.02587705942</v>
      </c>
      <c r="O23" s="8">
        <v>14.719393087632</v>
      </c>
      <c r="P23" s="8">
        <v>23.51813292988</v>
      </c>
      <c r="Q23" s="8">
        <v>7.4949643480189998</v>
      </c>
      <c r="R23" s="8">
        <v>52.175961876697002</v>
      </c>
      <c r="S23" s="8">
        <v>28.667870007394999</v>
      </c>
      <c r="T23" s="8">
        <v>36.511225263900997</v>
      </c>
      <c r="U23" s="8">
        <v>54.193085671788999</v>
      </c>
      <c r="V23" s="8">
        <v>50.451816266648997</v>
      </c>
      <c r="W23" s="8">
        <v>25.917891051822</v>
      </c>
      <c r="X23" s="8">
        <v>57.815336705508003</v>
      </c>
      <c r="Y23" s="8">
        <v>50.229200743641002</v>
      </c>
      <c r="Z23" s="8">
        <v>52.250312758028997</v>
      </c>
      <c r="AA23" s="8">
        <v>37.672309591034001</v>
      </c>
      <c r="AB23" s="8">
        <v>53.169403811354002</v>
      </c>
    </row>
    <row r="24" spans="1:28" ht="13.15" x14ac:dyDescent="0.4">
      <c r="A24" s="7">
        <v>2001</v>
      </c>
      <c r="B24" s="8">
        <v>66.354553905453002</v>
      </c>
      <c r="C24" s="8">
        <v>108.21684604763</v>
      </c>
      <c r="D24" s="8">
        <v>22.705947673747001</v>
      </c>
      <c r="E24" s="8">
        <v>48.508303889244999</v>
      </c>
      <c r="F24" s="8">
        <v>4.7716711010481001</v>
      </c>
      <c r="G24" s="8">
        <v>40.892496611997998</v>
      </c>
      <c r="H24" s="8">
        <v>58.340917956052998</v>
      </c>
      <c r="I24" s="8">
        <v>58.193036721993998</v>
      </c>
      <c r="J24" s="8">
        <v>107.99218077</v>
      </c>
      <c r="K24" s="8">
        <v>51.699834940622999</v>
      </c>
      <c r="L24" s="8">
        <v>83.382672069622004</v>
      </c>
      <c r="M24" s="8">
        <v>33.556831491780997</v>
      </c>
      <c r="N24" s="8">
        <v>108.88630684568</v>
      </c>
      <c r="O24" s="8">
        <v>17.459587519178999</v>
      </c>
      <c r="P24" s="8">
        <v>22.922903294068</v>
      </c>
      <c r="Q24" s="8">
        <v>7.6365159128978002</v>
      </c>
      <c r="R24" s="8">
        <v>49.522807498116997</v>
      </c>
      <c r="S24" s="8">
        <v>27.233391778563</v>
      </c>
      <c r="T24" s="8">
        <v>37.278338872874002</v>
      </c>
      <c r="U24" s="8">
        <v>57.380182375118999</v>
      </c>
      <c r="V24" s="8">
        <v>51.112598390827998</v>
      </c>
      <c r="W24" s="8">
        <v>26.062408678012002</v>
      </c>
      <c r="X24" s="8">
        <v>54.049529025254003</v>
      </c>
      <c r="Y24" s="8">
        <v>51.763068796128998</v>
      </c>
      <c r="Z24" s="8">
        <v>51.091732214727003</v>
      </c>
      <c r="AA24" s="8">
        <v>34.982533311563998</v>
      </c>
      <c r="AB24" s="8">
        <v>53.146247020273002</v>
      </c>
    </row>
    <row r="25" spans="1:28" ht="13.15" x14ac:dyDescent="0.4">
      <c r="A25" s="7">
        <v>2002</v>
      </c>
      <c r="B25" s="8">
        <v>66.977797458092994</v>
      </c>
      <c r="C25" s="8">
        <v>105.43668002414999</v>
      </c>
      <c r="D25" s="8">
        <v>25.831945364182999</v>
      </c>
      <c r="E25" s="8">
        <v>49.080957432325</v>
      </c>
      <c r="F25" s="8">
        <v>5.6618148999434998</v>
      </c>
      <c r="G25" s="8">
        <v>40.116239914874001</v>
      </c>
      <c r="H25" s="8">
        <v>60.258377948758998</v>
      </c>
      <c r="I25" s="8">
        <v>59.945771841392002</v>
      </c>
      <c r="J25" s="8">
        <v>105.75511161017</v>
      </c>
      <c r="K25" s="8">
        <v>54.888800006929003</v>
      </c>
      <c r="L25" s="8">
        <v>82.159950359426006</v>
      </c>
      <c r="M25" s="8">
        <v>30.873542257974002</v>
      </c>
      <c r="N25" s="8">
        <v>106.36047160515</v>
      </c>
      <c r="O25" s="8">
        <v>14.887529072371001</v>
      </c>
      <c r="P25" s="8">
        <v>22.16658762778</v>
      </c>
      <c r="Q25" s="8">
        <v>7.4543200991563996</v>
      </c>
      <c r="R25" s="8">
        <v>48.864083075087002</v>
      </c>
      <c r="S25" s="8">
        <v>33.944998705362998</v>
      </c>
      <c r="T25" s="8">
        <v>41.696528463745999</v>
      </c>
      <c r="U25" s="8">
        <v>60.043744765149</v>
      </c>
      <c r="V25" s="8">
        <v>45.297418931407996</v>
      </c>
      <c r="W25" s="8">
        <v>27.357773465202001</v>
      </c>
      <c r="X25" s="8">
        <v>51.249992128631</v>
      </c>
      <c r="Y25" s="8">
        <v>49.767081701519999</v>
      </c>
      <c r="Z25" s="8">
        <v>57.714629186217003</v>
      </c>
      <c r="AA25" s="8">
        <v>35.432285787422003</v>
      </c>
      <c r="AB25" s="8">
        <v>55.537857646101003</v>
      </c>
    </row>
    <row r="26" spans="1:28" ht="13.15" x14ac:dyDescent="0.4">
      <c r="A26" s="7">
        <v>2003</v>
      </c>
      <c r="B26" s="8">
        <v>64.896276888241999</v>
      </c>
      <c r="C26" s="8">
        <v>101.65931131113</v>
      </c>
      <c r="D26" s="8">
        <v>28.158438677193999</v>
      </c>
      <c r="E26" s="8">
        <v>46.150098381695997</v>
      </c>
      <c r="F26" s="8">
        <v>5.6001427195857003</v>
      </c>
      <c r="G26" s="8">
        <v>42.687595964388997</v>
      </c>
      <c r="H26" s="8">
        <v>64.415398370971999</v>
      </c>
      <c r="I26" s="8">
        <v>63.538346061847001</v>
      </c>
      <c r="J26" s="8">
        <v>102.31910527859</v>
      </c>
      <c r="K26" s="8">
        <v>57.370824303237001</v>
      </c>
      <c r="L26" s="8">
        <v>85.067859884366001</v>
      </c>
      <c r="M26" s="8">
        <v>29.818790056122001</v>
      </c>
      <c r="N26" s="8">
        <v>105.49451602825</v>
      </c>
      <c r="O26" s="8">
        <v>14.318111757496</v>
      </c>
      <c r="P26" s="8">
        <v>20.388650982889001</v>
      </c>
      <c r="Q26" s="8">
        <v>7.4391950372322002</v>
      </c>
      <c r="R26" s="8">
        <v>50.007410151907997</v>
      </c>
      <c r="S26" s="8">
        <v>43.077617428548002</v>
      </c>
      <c r="T26" s="8">
        <v>46.563185052602002</v>
      </c>
      <c r="U26" s="8">
        <v>63.897306593240003</v>
      </c>
      <c r="V26" s="8">
        <v>43.241842355863</v>
      </c>
      <c r="W26" s="8">
        <v>26.777494504808001</v>
      </c>
      <c r="X26" s="8">
        <v>47.711735509169998</v>
      </c>
      <c r="Y26" s="8">
        <v>49.270866353178</v>
      </c>
      <c r="Z26" s="8">
        <v>56.876743592925997</v>
      </c>
      <c r="AA26" s="8">
        <v>36.724551967769003</v>
      </c>
      <c r="AB26" s="8">
        <v>58.624539015140002</v>
      </c>
    </row>
    <row r="27" spans="1:28" ht="13.15" x14ac:dyDescent="0.4">
      <c r="A27" s="7">
        <v>2004</v>
      </c>
      <c r="B27" s="8">
        <v>64.848657902696004</v>
      </c>
      <c r="C27" s="8">
        <v>97.169665116906003</v>
      </c>
      <c r="D27" s="8">
        <v>28.367466039145999</v>
      </c>
      <c r="E27" s="8">
        <v>44.155917455621001</v>
      </c>
      <c r="F27" s="8">
        <v>5.1127745725632998</v>
      </c>
      <c r="G27" s="8">
        <v>42.572342811071003</v>
      </c>
      <c r="H27" s="8">
        <v>65.938231909386005</v>
      </c>
      <c r="I27" s="8">
        <v>65.200882202146005</v>
      </c>
      <c r="J27" s="8">
        <v>103.74839912121</v>
      </c>
      <c r="K27" s="8">
        <v>58.154927854770001</v>
      </c>
      <c r="L27" s="8">
        <v>80.861399330805995</v>
      </c>
      <c r="M27" s="8">
        <v>28.087278172777001</v>
      </c>
      <c r="N27" s="8">
        <v>105.10091219208999</v>
      </c>
      <c r="O27" s="8">
        <v>13.74444460534</v>
      </c>
      <c r="P27" s="8">
        <v>18.685818097993</v>
      </c>
      <c r="Q27" s="8">
        <v>7.8341504253372003</v>
      </c>
      <c r="R27" s="8">
        <v>50.311551788636002</v>
      </c>
      <c r="S27" s="8">
        <v>43.829031895457</v>
      </c>
      <c r="T27" s="8">
        <v>45.112939084752</v>
      </c>
      <c r="U27" s="8">
        <v>67.099496612115004</v>
      </c>
      <c r="V27" s="8">
        <v>41.715033177983003</v>
      </c>
      <c r="W27" s="8">
        <v>26.897155804575998</v>
      </c>
      <c r="X27" s="8">
        <v>45.365504394155998</v>
      </c>
      <c r="Y27" s="8">
        <v>48.476217531377998</v>
      </c>
      <c r="Z27" s="8">
        <v>57.806720090624999</v>
      </c>
      <c r="AA27" s="8">
        <v>39.778074987532001</v>
      </c>
      <c r="AB27" s="8">
        <v>66.095287985970998</v>
      </c>
    </row>
    <row r="28" spans="1:28" ht="13.15" x14ac:dyDescent="0.4">
      <c r="A28" s="7">
        <v>2005</v>
      </c>
      <c r="B28" s="8">
        <v>68.317516481354005</v>
      </c>
      <c r="C28" s="8">
        <v>95.141870163883993</v>
      </c>
      <c r="D28" s="8">
        <v>27.702176862011001</v>
      </c>
      <c r="E28" s="8">
        <v>37.412254734130002</v>
      </c>
      <c r="F28" s="8">
        <v>4.6997029956969998</v>
      </c>
      <c r="G28" s="8">
        <v>39.864713061746997</v>
      </c>
      <c r="H28" s="8">
        <v>67.381880678745006</v>
      </c>
      <c r="I28" s="8">
        <v>67.546311470036997</v>
      </c>
      <c r="J28" s="8">
        <v>108.30882613471</v>
      </c>
      <c r="K28" s="8">
        <v>59.995518470796</v>
      </c>
      <c r="L28" s="8">
        <v>68.931071095798004</v>
      </c>
      <c r="M28" s="8">
        <v>26.053867743943002</v>
      </c>
      <c r="N28" s="8">
        <v>106.55753532295</v>
      </c>
      <c r="O28" s="8">
        <v>11.105239015820001</v>
      </c>
      <c r="P28" s="8">
        <v>17.644899904671</v>
      </c>
      <c r="Q28" s="8">
        <v>7.9561441167728999</v>
      </c>
      <c r="R28" s="8">
        <v>49.781351030981</v>
      </c>
      <c r="S28" s="8">
        <v>42.326585673381999</v>
      </c>
      <c r="T28" s="8">
        <v>46.603819529416</v>
      </c>
      <c r="U28" s="8">
        <v>72.249081851019</v>
      </c>
      <c r="V28" s="8">
        <v>34.731815147656</v>
      </c>
      <c r="W28" s="8">
        <v>26.398749720920001</v>
      </c>
      <c r="X28" s="8">
        <v>42.430162817556003</v>
      </c>
      <c r="Y28" s="8">
        <v>48.768084173608003</v>
      </c>
      <c r="Z28" s="8">
        <v>54.913110798928003</v>
      </c>
      <c r="AA28" s="8">
        <v>40.974162697201997</v>
      </c>
      <c r="AB28" s="8">
        <v>65.442695870912004</v>
      </c>
    </row>
    <row r="29" spans="1:28" ht="13.15" x14ac:dyDescent="0.4">
      <c r="A29" s="7">
        <v>2006</v>
      </c>
      <c r="B29" s="8">
        <v>67.000706433020994</v>
      </c>
      <c r="C29" s="8">
        <v>91.494413364867</v>
      </c>
      <c r="D29" s="8">
        <v>27.559892276176999</v>
      </c>
      <c r="E29" s="8">
        <v>31.549403778251001</v>
      </c>
      <c r="F29" s="8">
        <v>4.6289574785926</v>
      </c>
      <c r="G29" s="8">
        <v>37.997189077889999</v>
      </c>
      <c r="H29" s="8">
        <v>64.610521542883006</v>
      </c>
      <c r="I29" s="8">
        <v>66.887106512150993</v>
      </c>
      <c r="J29" s="8">
        <v>104.49301929415</v>
      </c>
      <c r="K29" s="8">
        <v>64.063161315678002</v>
      </c>
      <c r="L29" s="8">
        <v>70.651031723499003</v>
      </c>
      <c r="M29" s="8">
        <v>23.64522269571</v>
      </c>
      <c r="N29" s="8">
        <v>106.73967791192</v>
      </c>
      <c r="O29" s="8">
        <v>9.1136237102754993</v>
      </c>
      <c r="P29" s="8">
        <v>17.261248976232</v>
      </c>
      <c r="Q29" s="8">
        <v>8.2100950987563994</v>
      </c>
      <c r="R29" s="8">
        <v>45.183270435517002</v>
      </c>
      <c r="S29" s="8">
        <v>52.587025231113998</v>
      </c>
      <c r="T29" s="8">
        <v>47.271288275246</v>
      </c>
      <c r="U29" s="8">
        <v>73.679426971184995</v>
      </c>
      <c r="V29" s="8">
        <v>31.427005006973001</v>
      </c>
      <c r="W29" s="8">
        <v>26.060997000356</v>
      </c>
      <c r="X29" s="8">
        <v>39.063875802806002</v>
      </c>
      <c r="Y29" s="8">
        <v>43.666591066057997</v>
      </c>
      <c r="Z29" s="8">
        <v>48.491270731596998</v>
      </c>
      <c r="AA29" s="8">
        <v>42.035540932228002</v>
      </c>
      <c r="AB29" s="8">
        <v>64.178066823012003</v>
      </c>
    </row>
    <row r="30" spans="1:28" ht="13.15" x14ac:dyDescent="0.4">
      <c r="A30" s="7">
        <v>2007</v>
      </c>
      <c r="B30" s="8">
        <v>64.740497503328001</v>
      </c>
      <c r="C30" s="8">
        <v>87.324624074919996</v>
      </c>
      <c r="D30" s="8">
        <v>27.325404394780001</v>
      </c>
      <c r="E30" s="8">
        <v>27.345952430520001</v>
      </c>
      <c r="F30" s="8">
        <v>3.7649385751033999</v>
      </c>
      <c r="G30" s="8">
        <v>33.904000067794001</v>
      </c>
      <c r="H30" s="8">
        <v>64.537231631433997</v>
      </c>
      <c r="I30" s="8">
        <v>64.158308495528999</v>
      </c>
      <c r="J30" s="8">
        <v>103.97994209733</v>
      </c>
      <c r="K30" s="8">
        <v>65.058275811675003</v>
      </c>
      <c r="L30" s="8">
        <v>68.404313920020002</v>
      </c>
      <c r="M30" s="8">
        <v>23.942304764804</v>
      </c>
      <c r="N30" s="8">
        <v>103.88953645408</v>
      </c>
      <c r="O30" s="8">
        <v>7.2022561088897001</v>
      </c>
      <c r="P30" s="8">
        <v>15.889325883363</v>
      </c>
      <c r="Q30" s="8">
        <v>8.0997290260878998</v>
      </c>
      <c r="R30" s="8">
        <v>42.989970444303999</v>
      </c>
      <c r="S30" s="8">
        <v>49.515078125595998</v>
      </c>
      <c r="T30" s="8">
        <v>44.499401730396997</v>
      </c>
      <c r="U30" s="8">
        <v>72.727961733133</v>
      </c>
      <c r="V30" s="8">
        <v>30.345421557420998</v>
      </c>
      <c r="W30" s="8">
        <v>22.848019159764</v>
      </c>
      <c r="X30" s="8">
        <v>35.764575343154</v>
      </c>
      <c r="Y30" s="8">
        <v>38.976916993095003</v>
      </c>
      <c r="Z30" s="8">
        <v>44.774857937935998</v>
      </c>
      <c r="AA30" s="8">
        <v>43.141638719828002</v>
      </c>
      <c r="AB30" s="8">
        <v>64.566613123305004</v>
      </c>
    </row>
    <row r="31" spans="1:28" ht="13.15" x14ac:dyDescent="0.4">
      <c r="A31" s="7">
        <v>2008</v>
      </c>
      <c r="B31" s="8">
        <v>68.417357730869995</v>
      </c>
      <c r="C31" s="8">
        <v>93.160043440931005</v>
      </c>
      <c r="D31" s="8">
        <v>28.118064934229999</v>
      </c>
      <c r="E31" s="8">
        <v>33.313183122672001</v>
      </c>
      <c r="F31" s="8">
        <v>4.5095489428073998</v>
      </c>
      <c r="G31" s="8">
        <v>32.560677425167</v>
      </c>
      <c r="H31" s="8">
        <v>68.777040524398004</v>
      </c>
      <c r="I31" s="8">
        <v>65.681624510600997</v>
      </c>
      <c r="J31" s="8">
        <v>110.34682514545</v>
      </c>
      <c r="K31" s="8">
        <v>71.133474622920005</v>
      </c>
      <c r="L31" s="8">
        <v>110.35665644413</v>
      </c>
      <c r="M31" s="8">
        <v>42.513735897011003</v>
      </c>
      <c r="N31" s="8">
        <v>106.16394789644001</v>
      </c>
      <c r="O31" s="8">
        <v>16.135331366277001</v>
      </c>
      <c r="P31" s="8">
        <v>14.580832823025</v>
      </c>
      <c r="Q31" s="8">
        <v>14.634987602975</v>
      </c>
      <c r="R31" s="8">
        <v>54.696707962632999</v>
      </c>
      <c r="S31" s="8">
        <v>47.545023631615003</v>
      </c>
      <c r="T31" s="8">
        <v>46.734960065987998</v>
      </c>
      <c r="U31" s="8">
        <v>75.642591852276993</v>
      </c>
      <c r="V31" s="8">
        <v>28.598858442495999</v>
      </c>
      <c r="W31" s="8">
        <v>21.785961008074</v>
      </c>
      <c r="X31" s="8">
        <v>39.712003882687</v>
      </c>
      <c r="Y31" s="8">
        <v>37.510524571302</v>
      </c>
      <c r="Z31" s="8">
        <v>44.815883644102001</v>
      </c>
      <c r="AA31" s="8">
        <v>50.791133585036</v>
      </c>
      <c r="AB31" s="8">
        <v>73.416832263022002</v>
      </c>
    </row>
    <row r="32" spans="1:28" ht="13.15" x14ac:dyDescent="0.4">
      <c r="A32" s="7">
        <v>2009</v>
      </c>
      <c r="B32" s="8">
        <v>79.579769208951006</v>
      </c>
      <c r="C32" s="8">
        <v>100.21675570679</v>
      </c>
      <c r="D32" s="8">
        <v>33.355975237209002</v>
      </c>
      <c r="E32" s="8">
        <v>40.181796749747001</v>
      </c>
      <c r="F32" s="8">
        <v>7.2396697957663996</v>
      </c>
      <c r="G32" s="8">
        <v>41.531359527254999</v>
      </c>
      <c r="H32" s="8">
        <v>83.039750632868007</v>
      </c>
      <c r="I32" s="8">
        <v>73.156603549859994</v>
      </c>
      <c r="J32" s="8">
        <v>127.82320723475</v>
      </c>
      <c r="K32" s="8">
        <v>77.343381656706001</v>
      </c>
      <c r="L32" s="8">
        <v>128.77333925236999</v>
      </c>
      <c r="M32" s="8">
        <v>61.754375615713002</v>
      </c>
      <c r="N32" s="8">
        <v>116.60964510872</v>
      </c>
      <c r="O32" s="8">
        <v>32.407685948375999</v>
      </c>
      <c r="P32" s="8">
        <v>27.990006357563001</v>
      </c>
      <c r="Q32" s="8">
        <v>15.288842453528</v>
      </c>
      <c r="R32" s="8">
        <v>56.770031463953998</v>
      </c>
      <c r="S32" s="8">
        <v>42.543956007921999</v>
      </c>
      <c r="T32" s="8">
        <v>49.820903343927</v>
      </c>
      <c r="U32" s="8">
        <v>87.799088340656994</v>
      </c>
      <c r="V32" s="8">
        <v>36.360898971067002</v>
      </c>
      <c r="W32" s="8">
        <v>34.526462702869999</v>
      </c>
      <c r="X32" s="8">
        <v>53.261302525056003</v>
      </c>
      <c r="Y32" s="8">
        <v>40.739059137121998</v>
      </c>
      <c r="Z32" s="8">
        <v>43.103176330632998</v>
      </c>
      <c r="AA32" s="8">
        <v>64.786175753053001</v>
      </c>
      <c r="AB32" s="8">
        <v>86.584650557223</v>
      </c>
    </row>
    <row r="33" spans="1:28" ht="13.15" x14ac:dyDescent="0.4">
      <c r="A33" s="7">
        <v>2010</v>
      </c>
      <c r="B33" s="8">
        <v>82.417665495311994</v>
      </c>
      <c r="C33" s="8">
        <v>100.27317288098</v>
      </c>
      <c r="D33" s="8">
        <v>37.068499600537997</v>
      </c>
      <c r="E33" s="8">
        <v>42.587880454530001</v>
      </c>
      <c r="F33" s="8">
        <v>6.6609683130838002</v>
      </c>
      <c r="G33" s="8">
        <v>50.113951094020997</v>
      </c>
      <c r="H33" s="8">
        <v>85.255820084207997</v>
      </c>
      <c r="I33" s="8">
        <v>81.994696615193007</v>
      </c>
      <c r="J33" s="8">
        <v>147.49424425763999</v>
      </c>
      <c r="K33" s="8">
        <v>79.491129973618996</v>
      </c>
      <c r="L33" s="8">
        <v>133.14110271051999</v>
      </c>
      <c r="M33" s="8">
        <v>86.162779583253993</v>
      </c>
      <c r="N33" s="8">
        <v>119.19841533557</v>
      </c>
      <c r="O33" s="8">
        <v>40.068956808712002</v>
      </c>
      <c r="P33" s="8">
        <v>36.209018367048003</v>
      </c>
      <c r="Q33" s="8">
        <v>19.092416284812</v>
      </c>
      <c r="R33" s="8">
        <v>59.250579251455001</v>
      </c>
      <c r="S33" s="8">
        <v>42.951602298499999</v>
      </c>
      <c r="T33" s="8">
        <v>54.010326357602999</v>
      </c>
      <c r="U33" s="8">
        <v>100.21446371822</v>
      </c>
      <c r="V33" s="8">
        <v>40.614906732941002</v>
      </c>
      <c r="W33" s="8">
        <v>38.269272547774001</v>
      </c>
      <c r="X33" s="8">
        <v>60.515249708915</v>
      </c>
      <c r="Y33" s="8">
        <v>38.065598625021003</v>
      </c>
      <c r="Z33" s="8">
        <v>41.464466694000002</v>
      </c>
      <c r="AA33" s="8">
        <v>75.680127711750998</v>
      </c>
      <c r="AB33" s="8">
        <v>95.143489839009007</v>
      </c>
    </row>
    <row r="34" spans="1:28" ht="13.15" x14ac:dyDescent="0.4">
      <c r="A34" s="7">
        <v>2011</v>
      </c>
      <c r="B34" s="8">
        <v>82.178173828534</v>
      </c>
      <c r="C34" s="8">
        <v>103.49471231594001</v>
      </c>
      <c r="D34" s="8">
        <v>39.722346056676997</v>
      </c>
      <c r="E34" s="8">
        <v>46.070885949836999</v>
      </c>
      <c r="F34" s="8">
        <v>6.1604880900627998</v>
      </c>
      <c r="G34" s="8">
        <v>51.934307925748001</v>
      </c>
      <c r="H34" s="8">
        <v>87.836534654378994</v>
      </c>
      <c r="I34" s="8">
        <v>79.417165387070995</v>
      </c>
      <c r="J34" s="8">
        <v>175.21937159384001</v>
      </c>
      <c r="K34" s="8">
        <v>79.774076166396</v>
      </c>
      <c r="L34" s="8">
        <v>138.17589598692999</v>
      </c>
      <c r="M34" s="8">
        <v>110.49766455836</v>
      </c>
      <c r="N34" s="8">
        <v>119.69298111285001</v>
      </c>
      <c r="O34" s="8">
        <v>38.507802665775998</v>
      </c>
      <c r="P34" s="8">
        <v>37.133587932509997</v>
      </c>
      <c r="Q34" s="8">
        <v>18.505717044644001</v>
      </c>
      <c r="R34" s="8">
        <v>61.698692568257997</v>
      </c>
      <c r="S34" s="8">
        <v>29.610854936191998</v>
      </c>
      <c r="T34" s="8">
        <v>55.133722028926996</v>
      </c>
      <c r="U34" s="8">
        <v>114.40303652208</v>
      </c>
      <c r="V34" s="8">
        <v>43.15596795471</v>
      </c>
      <c r="W34" s="8">
        <v>46.457897648313001</v>
      </c>
      <c r="X34" s="8">
        <v>69.850442438776</v>
      </c>
      <c r="Y34" s="8">
        <v>37.149095805820998</v>
      </c>
      <c r="Z34" s="8">
        <v>41.895395579213002</v>
      </c>
      <c r="AA34" s="8">
        <v>81.345754835174006</v>
      </c>
      <c r="AB34" s="8">
        <v>99.481484449245002</v>
      </c>
    </row>
    <row r="35" spans="1:28" ht="13.15" x14ac:dyDescent="0.4">
      <c r="A35" s="7">
        <v>2012</v>
      </c>
      <c r="B35" s="8">
        <v>81.660931589870003</v>
      </c>
      <c r="C35" s="8">
        <v>104.81051336829</v>
      </c>
      <c r="D35" s="8">
        <v>44.151280340588997</v>
      </c>
      <c r="E35" s="8">
        <v>44.894200639365998</v>
      </c>
      <c r="F35" s="8">
        <v>9.8371964910929002</v>
      </c>
      <c r="G35" s="8">
        <v>57.666942407031001</v>
      </c>
      <c r="H35" s="8">
        <v>90.602086169884998</v>
      </c>
      <c r="I35" s="8">
        <v>80.745161748582007</v>
      </c>
      <c r="J35" s="8">
        <v>162.1142313055</v>
      </c>
      <c r="K35" s="8">
        <v>77.369164024607002</v>
      </c>
      <c r="L35" s="8">
        <v>133.92495289029</v>
      </c>
      <c r="M35" s="8">
        <v>119.59462460496</v>
      </c>
      <c r="N35" s="8">
        <v>126.49469350218</v>
      </c>
      <c r="O35" s="8">
        <v>36.657422907814002</v>
      </c>
      <c r="P35" s="8">
        <v>39.700750070338003</v>
      </c>
      <c r="Q35" s="8">
        <v>20.851692164845002</v>
      </c>
      <c r="R35" s="8">
        <v>66.220140099177996</v>
      </c>
      <c r="S35" s="8">
        <v>30.908325380152</v>
      </c>
      <c r="T35" s="8">
        <v>54.784076304488003</v>
      </c>
      <c r="U35" s="8">
        <v>129.03504310272999</v>
      </c>
      <c r="V35" s="8">
        <v>51.729072781410999</v>
      </c>
      <c r="W35" s="8">
        <v>53.561488534774</v>
      </c>
      <c r="X35" s="8">
        <v>89.982513015175996</v>
      </c>
      <c r="Y35" s="8">
        <v>37.499325422925999</v>
      </c>
      <c r="Z35" s="8">
        <v>42.580228227680003</v>
      </c>
      <c r="AA35" s="8">
        <v>84.505974349200997</v>
      </c>
      <c r="AB35" s="8">
        <v>103.04316181605</v>
      </c>
    </row>
    <row r="36" spans="1:28" ht="13.15" x14ac:dyDescent="0.4">
      <c r="A36" s="7">
        <v>2013</v>
      </c>
      <c r="B36" s="8">
        <v>81.011264850567002</v>
      </c>
      <c r="C36" s="8">
        <v>105.48564447159001</v>
      </c>
      <c r="D36" s="8">
        <v>44.420249922094001</v>
      </c>
      <c r="E36" s="8">
        <v>44.045609705666003</v>
      </c>
      <c r="F36" s="8">
        <v>10.228028669362001</v>
      </c>
      <c r="G36" s="8">
        <v>60.554662030247997</v>
      </c>
      <c r="H36" s="8">
        <v>93.411594335697004</v>
      </c>
      <c r="I36" s="8">
        <v>78.322442954452001</v>
      </c>
      <c r="J36" s="8">
        <v>178.84336205661</v>
      </c>
      <c r="K36" s="8">
        <v>76.010281793534006</v>
      </c>
      <c r="L36" s="8">
        <v>121.96030141929</v>
      </c>
      <c r="M36" s="8">
        <v>119.94048713619</v>
      </c>
      <c r="N36" s="8">
        <v>132.45711379030001</v>
      </c>
      <c r="O36" s="8">
        <v>35.896115918890999</v>
      </c>
      <c r="P36" s="8">
        <v>38.670532768638999</v>
      </c>
      <c r="Q36" s="8">
        <v>22.402871191536001</v>
      </c>
      <c r="R36" s="8">
        <v>67.679642917166007</v>
      </c>
      <c r="S36" s="8">
        <v>31.427175370954998</v>
      </c>
      <c r="T36" s="8">
        <v>57.115830310050001</v>
      </c>
      <c r="U36" s="8">
        <v>131.42974785371999</v>
      </c>
      <c r="V36" s="8">
        <v>54.692534043559</v>
      </c>
      <c r="W36" s="8">
        <v>70.005541169241994</v>
      </c>
      <c r="X36" s="8">
        <v>100.48773598308</v>
      </c>
      <c r="Y36" s="8">
        <v>40.160924128704998</v>
      </c>
      <c r="Z36" s="8">
        <v>41.968037977439998</v>
      </c>
      <c r="AA36" s="8">
        <v>85.271301736636005</v>
      </c>
      <c r="AB36" s="8">
        <v>104.54444442795</v>
      </c>
    </row>
    <row r="37" spans="1:28" ht="13.15" x14ac:dyDescent="0.4">
      <c r="A37" s="7">
        <v>2014</v>
      </c>
      <c r="B37" s="8">
        <v>83.757939834805001</v>
      </c>
      <c r="C37" s="8">
        <v>107.04087304344</v>
      </c>
      <c r="D37" s="8">
        <v>41.854255383286002</v>
      </c>
      <c r="E37" s="8">
        <v>44.270265222734999</v>
      </c>
      <c r="F37" s="8">
        <v>10.623880512145</v>
      </c>
      <c r="G37" s="8">
        <v>64.456657663873003</v>
      </c>
      <c r="H37" s="8">
        <v>94.889441404059994</v>
      </c>
      <c r="I37" s="8">
        <v>75.279101464424002</v>
      </c>
      <c r="J37" s="8">
        <v>181.75302820415999</v>
      </c>
      <c r="K37" s="8">
        <v>75.109879810845001</v>
      </c>
      <c r="L37" s="8">
        <v>115.29913341897</v>
      </c>
      <c r="M37" s="8">
        <v>104.25281287644</v>
      </c>
      <c r="N37" s="8">
        <v>135.36705023854</v>
      </c>
      <c r="O37" s="8">
        <v>38.464810633730004</v>
      </c>
      <c r="P37" s="8">
        <v>40.526170475078999</v>
      </c>
      <c r="Q37" s="8">
        <v>21.852125743127001</v>
      </c>
      <c r="R37" s="8">
        <v>67.872714277205006</v>
      </c>
      <c r="S37" s="8">
        <v>29.660978620567001</v>
      </c>
      <c r="T37" s="8">
        <v>51.389716152805001</v>
      </c>
      <c r="U37" s="8">
        <v>132.94069990990999</v>
      </c>
      <c r="V37" s="8">
        <v>53.492590482552004</v>
      </c>
      <c r="W37" s="8">
        <v>80.299036514660003</v>
      </c>
      <c r="X37" s="8">
        <v>105.05882009436</v>
      </c>
      <c r="Y37" s="8">
        <v>44.872155141971</v>
      </c>
      <c r="Z37" s="8">
        <v>42.067435166594997</v>
      </c>
      <c r="AA37" s="8">
        <v>87.079691243469995</v>
      </c>
      <c r="AB37" s="8">
        <v>104.54146065607</v>
      </c>
    </row>
    <row r="38" spans="1:28" ht="13.15" x14ac:dyDescent="0.4">
      <c r="A38" s="7">
        <v>2015</v>
      </c>
      <c r="B38" s="8">
        <v>84.401089495926996</v>
      </c>
      <c r="C38" s="8">
        <v>105.23035646577</v>
      </c>
      <c r="D38" s="8">
        <v>39.695069246232002</v>
      </c>
      <c r="E38" s="8">
        <v>39.773693794209002</v>
      </c>
      <c r="F38" s="8">
        <v>10.069132587899</v>
      </c>
      <c r="G38" s="8">
        <v>68.331570833702997</v>
      </c>
      <c r="H38" s="8">
        <v>95.581760090827999</v>
      </c>
      <c r="I38" s="8">
        <v>71.946513426167996</v>
      </c>
      <c r="J38" s="8">
        <v>179.08032618847</v>
      </c>
      <c r="K38" s="8">
        <v>73.838612108554997</v>
      </c>
      <c r="L38" s="8">
        <v>97.322974077048997</v>
      </c>
      <c r="M38" s="8">
        <v>76.689089498661005</v>
      </c>
      <c r="N38" s="8">
        <v>135.28112886177999</v>
      </c>
      <c r="O38" s="8">
        <v>34.581399265167001</v>
      </c>
      <c r="P38" s="8">
        <v>42.681218989066998</v>
      </c>
      <c r="Q38" s="8">
        <v>21.117091226100001</v>
      </c>
      <c r="R38" s="8">
        <v>64.646931629777995</v>
      </c>
      <c r="S38" s="8">
        <v>34.334254578725997</v>
      </c>
      <c r="T38" s="8">
        <v>51.34457021427</v>
      </c>
      <c r="U38" s="8">
        <v>131.17912318071001</v>
      </c>
      <c r="V38" s="8">
        <v>51.685345580709999</v>
      </c>
      <c r="W38" s="8">
        <v>82.587735666946003</v>
      </c>
      <c r="X38" s="8">
        <v>103.29922010366001</v>
      </c>
      <c r="Y38" s="8">
        <v>43.738695496037003</v>
      </c>
      <c r="Z38" s="8">
        <v>42.152262922081</v>
      </c>
      <c r="AA38" s="8">
        <v>87.658706568148006</v>
      </c>
      <c r="AB38" s="8">
        <v>105.12797823797</v>
      </c>
    </row>
    <row r="39" spans="1:28" ht="13.15" x14ac:dyDescent="0.4">
      <c r="A39" s="7">
        <v>2016</v>
      </c>
      <c r="B39" s="8">
        <v>82.548609091518998</v>
      </c>
      <c r="C39" s="8">
        <v>105.00528965205</v>
      </c>
      <c r="D39" s="8">
        <v>36.580851734036003</v>
      </c>
      <c r="E39" s="8">
        <v>37.193028400580999</v>
      </c>
      <c r="F39" s="8">
        <v>9.9968272798752995</v>
      </c>
      <c r="G39" s="8">
        <v>68.023193945707007</v>
      </c>
      <c r="H39" s="8">
        <v>97.957638077300004</v>
      </c>
      <c r="I39" s="8">
        <v>68.955320058441998</v>
      </c>
      <c r="J39" s="8">
        <v>183.69565878103001</v>
      </c>
      <c r="K39" s="8">
        <v>72.807369228639004</v>
      </c>
      <c r="L39" s="8">
        <v>82.471489489088</v>
      </c>
      <c r="M39" s="8">
        <v>74.252607270008994</v>
      </c>
      <c r="N39" s="8">
        <v>134.78507141929001</v>
      </c>
      <c r="O39" s="8">
        <v>38.553640322436003</v>
      </c>
      <c r="P39" s="8">
        <v>39.895705568798</v>
      </c>
      <c r="Q39" s="8">
        <v>19.590271847423999</v>
      </c>
      <c r="R39" s="8">
        <v>61.900197222507998</v>
      </c>
      <c r="S39" s="8">
        <v>37.906987565929001</v>
      </c>
      <c r="T39" s="8">
        <v>54.501366794356997</v>
      </c>
      <c r="U39" s="8">
        <v>131.50574455009999</v>
      </c>
      <c r="V39" s="8">
        <v>52.274961822480002</v>
      </c>
      <c r="W39" s="8">
        <v>78.520192566841004</v>
      </c>
      <c r="X39" s="8">
        <v>102.74853080526</v>
      </c>
      <c r="Y39" s="8">
        <v>42.255445092004997</v>
      </c>
      <c r="Z39" s="8">
        <v>40.946754925317002</v>
      </c>
      <c r="AA39" s="8">
        <v>87.481876365681003</v>
      </c>
      <c r="AB39" s="8">
        <v>107.15632973346</v>
      </c>
    </row>
    <row r="40" spans="1:28" ht="13.15" x14ac:dyDescent="0.4">
      <c r="A40" s="7">
        <v>2017</v>
      </c>
      <c r="B40" s="8">
        <v>78.603450600467994</v>
      </c>
      <c r="C40" s="8">
        <v>102.02022244692</v>
      </c>
      <c r="D40" s="8">
        <v>34.235276553722002</v>
      </c>
      <c r="E40" s="8">
        <v>35.893358747994</v>
      </c>
      <c r="F40" s="8">
        <v>9.1219843557191993</v>
      </c>
      <c r="G40" s="8">
        <v>66.043318857108005</v>
      </c>
      <c r="H40" s="8">
        <v>98.130715005211002</v>
      </c>
      <c r="I40" s="8">
        <v>64.635677469116999</v>
      </c>
      <c r="J40" s="8">
        <v>183.20571099988001</v>
      </c>
      <c r="K40" s="8">
        <v>70.239441583304995</v>
      </c>
      <c r="L40" s="8">
        <v>71.742256408974995</v>
      </c>
      <c r="M40" s="8">
        <v>67.593018608758996</v>
      </c>
      <c r="N40" s="8">
        <v>134.1626181673</v>
      </c>
      <c r="O40" s="8">
        <v>38.980622968551003</v>
      </c>
      <c r="P40" s="8">
        <v>39.338352694062998</v>
      </c>
      <c r="Q40" s="8">
        <v>21.795704913975001</v>
      </c>
      <c r="R40" s="8">
        <v>56.950115559794</v>
      </c>
      <c r="S40" s="8">
        <v>38.313828972499998</v>
      </c>
      <c r="T40" s="8">
        <v>50.797006648193999</v>
      </c>
      <c r="U40" s="8">
        <v>126.14348464458</v>
      </c>
      <c r="V40" s="8">
        <v>51.461499304947999</v>
      </c>
      <c r="W40" s="8">
        <v>74.150281437668994</v>
      </c>
      <c r="X40" s="8">
        <v>101.79957074972999</v>
      </c>
      <c r="Y40" s="8">
        <v>40.730415425069999</v>
      </c>
      <c r="Z40" s="8">
        <v>41.768200264625001</v>
      </c>
      <c r="AA40" s="8">
        <v>86.618084918619004</v>
      </c>
      <c r="AB40" s="8">
        <v>106.20730232808999</v>
      </c>
    </row>
    <row r="41" spans="1:28" ht="13.15" x14ac:dyDescent="0.4">
      <c r="A41" s="7">
        <v>2018</v>
      </c>
      <c r="B41" s="8">
        <v>74.073810524869003</v>
      </c>
      <c r="C41" s="8">
        <v>99.854363972689995</v>
      </c>
      <c r="D41" s="8">
        <v>32.058374043873002</v>
      </c>
      <c r="E41" s="8">
        <v>33.999906803975001</v>
      </c>
      <c r="F41" s="8">
        <v>8.2037099093519998</v>
      </c>
      <c r="G41" s="8">
        <v>64.862671872434007</v>
      </c>
      <c r="H41" s="8">
        <v>97.782513140489996</v>
      </c>
      <c r="I41" s="8">
        <v>61.316346996687003</v>
      </c>
      <c r="J41" s="8">
        <v>190.67407752080001</v>
      </c>
      <c r="K41" s="8">
        <v>67.315839616690994</v>
      </c>
      <c r="L41" s="8">
        <v>63.246715254552001</v>
      </c>
      <c r="M41" s="8">
        <v>63.021421726657998</v>
      </c>
      <c r="N41" s="8">
        <v>134.44311348494</v>
      </c>
      <c r="O41" s="8">
        <v>37.098732505805003</v>
      </c>
      <c r="P41" s="8">
        <v>33.662820332548002</v>
      </c>
      <c r="Q41" s="8">
        <v>20.908265304086001</v>
      </c>
      <c r="R41" s="8">
        <v>52.434989218165001</v>
      </c>
      <c r="S41" s="8">
        <v>39.406293328739999</v>
      </c>
      <c r="T41" s="8">
        <v>48.705141507915002</v>
      </c>
      <c r="U41" s="8">
        <v>121.48133238329</v>
      </c>
      <c r="V41" s="8">
        <v>49.408009150517003</v>
      </c>
      <c r="W41" s="8">
        <v>70.289670265474996</v>
      </c>
      <c r="X41" s="8">
        <v>100.41548129806</v>
      </c>
      <c r="Y41" s="8">
        <v>39.192586385369999</v>
      </c>
      <c r="Z41" s="8">
        <v>39.791316981999998</v>
      </c>
      <c r="AA41" s="8">
        <v>86.141113650164002</v>
      </c>
      <c r="AB41" s="8">
        <v>107.43671369242</v>
      </c>
    </row>
    <row r="42" spans="1:28" ht="13.15" x14ac:dyDescent="0.4">
      <c r="A42" s="7">
        <v>2019</v>
      </c>
      <c r="B42" s="8">
        <v>70.639706563643998</v>
      </c>
      <c r="C42" s="8">
        <v>97.617231977770999</v>
      </c>
      <c r="D42" s="8">
        <v>30.048581558692</v>
      </c>
      <c r="E42" s="8">
        <v>33.673394765368002</v>
      </c>
      <c r="F42" s="8">
        <v>8.5482552864732</v>
      </c>
      <c r="G42" s="8">
        <v>64.892432608803006</v>
      </c>
      <c r="H42" s="8">
        <v>97.426398948160994</v>
      </c>
      <c r="I42" s="8">
        <v>58.925562727812</v>
      </c>
      <c r="J42" s="8">
        <v>185.50505582693</v>
      </c>
      <c r="K42" s="8">
        <v>63.765811783700002</v>
      </c>
      <c r="L42" s="8">
        <v>66.57563719254</v>
      </c>
      <c r="M42" s="8">
        <v>57.011732383903002</v>
      </c>
      <c r="N42" s="8">
        <v>134.14984127130001</v>
      </c>
      <c r="O42" s="8">
        <v>36.659376742881001</v>
      </c>
      <c r="P42" s="8">
        <v>35.829697269579</v>
      </c>
      <c r="Q42" s="8">
        <v>22.385877381012001</v>
      </c>
      <c r="R42" s="8">
        <v>48.549237136479</v>
      </c>
      <c r="S42" s="8">
        <v>40.556462500305997</v>
      </c>
      <c r="T42" s="8">
        <v>45.701059536240997</v>
      </c>
      <c r="U42" s="8">
        <v>116.60779000507</v>
      </c>
      <c r="V42" s="8">
        <v>47.974637167055</v>
      </c>
      <c r="W42" s="8">
        <v>65.424080835387002</v>
      </c>
      <c r="X42" s="8">
        <v>98.221004116375994</v>
      </c>
      <c r="Y42" s="8">
        <v>35.193823534012999</v>
      </c>
      <c r="Z42" s="8">
        <v>39.639730782765</v>
      </c>
      <c r="AA42" s="8">
        <v>85.488092110788998</v>
      </c>
      <c r="AB42" s="8">
        <v>108.74467224327999</v>
      </c>
    </row>
    <row r="43" spans="1:28" ht="13.15" x14ac:dyDescent="0.4">
      <c r="A43" s="7">
        <v>2020</v>
      </c>
      <c r="B43" s="8">
        <v>82.930030114751005</v>
      </c>
      <c r="C43" s="8">
        <v>112.03542209443999</v>
      </c>
      <c r="D43" s="8">
        <v>37.655853403959</v>
      </c>
      <c r="E43" s="8">
        <v>42.208251574925001</v>
      </c>
      <c r="F43" s="8">
        <v>18.548711850509001</v>
      </c>
      <c r="G43" s="8">
        <v>74.752640757704</v>
      </c>
      <c r="H43" s="8">
        <v>115.05818721224</v>
      </c>
      <c r="I43" s="8">
        <v>67.986010577225002</v>
      </c>
      <c r="J43" s="8">
        <v>212.38811617829001</v>
      </c>
      <c r="K43" s="8">
        <v>77.319365095261006</v>
      </c>
      <c r="L43" s="8">
        <v>77.788029485173993</v>
      </c>
      <c r="M43" s="8">
        <v>58.401415099399998</v>
      </c>
      <c r="N43" s="8">
        <v>154.92735037634</v>
      </c>
      <c r="O43" s="8">
        <v>42.087149974311998</v>
      </c>
      <c r="P43" s="8">
        <v>46.334642702860002</v>
      </c>
      <c r="Q43" s="8">
        <v>24.510928375492998</v>
      </c>
      <c r="R43" s="8">
        <v>54.669503973485</v>
      </c>
      <c r="S43" s="8">
        <v>46.109097737302001</v>
      </c>
      <c r="T43" s="8">
        <v>57.174754572028</v>
      </c>
      <c r="U43" s="8">
        <v>134.8974086732</v>
      </c>
      <c r="V43" s="8">
        <v>58.902387979493</v>
      </c>
      <c r="W43" s="8">
        <v>79.591116253055006</v>
      </c>
      <c r="X43" s="8">
        <v>120.37556585977001</v>
      </c>
      <c r="Y43" s="8">
        <v>39.511004978031004</v>
      </c>
      <c r="Z43" s="8">
        <v>43.332659367367</v>
      </c>
      <c r="AA43" s="8">
        <v>105.59918164347999</v>
      </c>
      <c r="AB43" s="8">
        <v>133.48375746957001</v>
      </c>
    </row>
    <row r="44" spans="1:28" ht="13.15" x14ac:dyDescent="0.4">
      <c r="A44" s="7">
        <v>2021</v>
      </c>
      <c r="B44" s="8">
        <v>82.275804403658</v>
      </c>
      <c r="C44" s="8">
        <v>109.19269298763</v>
      </c>
      <c r="D44" s="8">
        <v>42.019167036220999</v>
      </c>
      <c r="E44" s="8">
        <v>36.619695812236998</v>
      </c>
      <c r="F44" s="8">
        <v>17.599345140646001</v>
      </c>
      <c r="G44" s="8">
        <v>72.595389756667004</v>
      </c>
      <c r="H44" s="8">
        <v>113.00120096541001</v>
      </c>
      <c r="I44" s="8">
        <v>68.622974942735993</v>
      </c>
      <c r="J44" s="8">
        <v>200.71245799156</v>
      </c>
      <c r="K44" s="8">
        <v>74.550925658606999</v>
      </c>
      <c r="L44" s="8">
        <v>75.574909681373995</v>
      </c>
      <c r="M44" s="8">
        <v>55.379407576657002</v>
      </c>
      <c r="N44" s="8">
        <v>149.89330532630001</v>
      </c>
      <c r="O44" s="8">
        <v>44.715180249452999</v>
      </c>
      <c r="P44" s="8">
        <v>44.02627316257</v>
      </c>
      <c r="Q44" s="8">
        <v>24.52908223252</v>
      </c>
      <c r="R44" s="8">
        <v>52.434501539080003</v>
      </c>
      <c r="S44" s="8">
        <v>42.703272682893001</v>
      </c>
      <c r="T44" s="8">
        <v>53.754657819945002</v>
      </c>
      <c r="U44" s="8">
        <v>125.38335698197</v>
      </c>
      <c r="V44" s="8">
        <v>62.185885529266997</v>
      </c>
      <c r="W44" s="8">
        <v>74.468329627011997</v>
      </c>
      <c r="X44" s="8">
        <v>118.38596808861</v>
      </c>
      <c r="Y44" s="8">
        <v>36.263905061113</v>
      </c>
      <c r="Z44" s="8">
        <v>41.482983492136</v>
      </c>
      <c r="AA44" s="8">
        <v>105.92675859796999</v>
      </c>
      <c r="AB44" s="8">
        <v>126.42636577408</v>
      </c>
    </row>
    <row r="45" spans="1:28" ht="13.15" x14ac:dyDescent="0.4">
      <c r="A45" s="7">
        <v>2022</v>
      </c>
      <c r="B45" s="8">
        <v>77.786411310212998</v>
      </c>
      <c r="C45" s="8">
        <v>105.27042154661</v>
      </c>
      <c r="D45" s="8">
        <v>42.348755123484999</v>
      </c>
      <c r="E45" s="8">
        <v>29.658210539555999</v>
      </c>
      <c r="F45" s="8">
        <v>17.160184105492998</v>
      </c>
      <c r="G45" s="8">
        <v>74.807149209949003</v>
      </c>
      <c r="H45" s="8">
        <v>111.67081110485</v>
      </c>
      <c r="I45" s="8">
        <v>66.535291759868997</v>
      </c>
      <c r="J45" s="8">
        <v>177.43427657063</v>
      </c>
      <c r="K45" s="8">
        <v>75.931649597611994</v>
      </c>
      <c r="L45" s="8">
        <v>68.725865650527993</v>
      </c>
      <c r="M45" s="8">
        <v>45.189869785671</v>
      </c>
      <c r="N45" s="8">
        <v>144.40798792370001</v>
      </c>
      <c r="O45" s="8">
        <v>41.609253287915998</v>
      </c>
      <c r="P45" s="8">
        <v>39.560997026221997</v>
      </c>
      <c r="Q45" s="8">
        <v>24.305104335023</v>
      </c>
      <c r="R45" s="8">
        <v>48.506731892864998</v>
      </c>
      <c r="S45" s="8">
        <v>39.603272682893</v>
      </c>
      <c r="T45" s="8">
        <v>49.576978194736</v>
      </c>
      <c r="U45" s="8">
        <v>116.04826498153</v>
      </c>
      <c r="V45" s="8">
        <v>58.820593171033998</v>
      </c>
      <c r="W45" s="8">
        <v>69.919272537406002</v>
      </c>
      <c r="X45" s="8">
        <v>111.97750538855</v>
      </c>
      <c r="Y45" s="8">
        <v>31.685814088244999</v>
      </c>
      <c r="Z45" s="8">
        <v>39.122409129838999</v>
      </c>
      <c r="AA45" s="8">
        <v>101.36395115963001</v>
      </c>
      <c r="AB45" s="8">
        <v>121.3832172075</v>
      </c>
    </row>
    <row r="46" spans="1:28" ht="13.15" x14ac:dyDescent="0.4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</row>
    <row r="47" spans="1:28" x14ac:dyDescent="0.35">
      <c r="A47" t="s">
        <v>77</v>
      </c>
      <c r="B47" s="8">
        <f>AVERAGE(B41:B45)</f>
        <v>77.541152583427007</v>
      </c>
      <c r="C47" s="8">
        <f t="shared" ref="C47:AB47" si="0">AVERAGE(C41:C45)</f>
        <v>104.79402651582818</v>
      </c>
      <c r="D47" s="8">
        <f t="shared" si="0"/>
        <v>36.826146233246007</v>
      </c>
      <c r="E47" s="8">
        <f t="shared" si="0"/>
        <v>35.231891899212201</v>
      </c>
      <c r="F47" s="8">
        <f t="shared" si="0"/>
        <v>14.012041258494639</v>
      </c>
      <c r="G47" s="8">
        <f t="shared" si="0"/>
        <v>70.382056841111392</v>
      </c>
      <c r="H47" s="8">
        <f t="shared" si="0"/>
        <v>106.98782227423021</v>
      </c>
      <c r="I47" s="8">
        <f t="shared" si="0"/>
        <v>64.677237400865792</v>
      </c>
      <c r="J47" s="8">
        <f t="shared" si="0"/>
        <v>193.34279681764201</v>
      </c>
      <c r="K47" s="8">
        <f t="shared" si="0"/>
        <v>71.776718350374196</v>
      </c>
      <c r="L47" s="8">
        <f t="shared" si="0"/>
        <v>70.382231452833594</v>
      </c>
      <c r="M47" s="8">
        <f t="shared" si="0"/>
        <v>55.80076931445781</v>
      </c>
      <c r="N47" s="8">
        <f t="shared" si="0"/>
        <v>143.56431967651602</v>
      </c>
      <c r="O47" s="8">
        <f t="shared" si="0"/>
        <v>40.4339385520734</v>
      </c>
      <c r="P47" s="8">
        <f t="shared" si="0"/>
        <v>39.882886098755804</v>
      </c>
      <c r="Q47" s="8">
        <f t="shared" si="0"/>
        <v>23.327851525626802</v>
      </c>
      <c r="R47" s="8">
        <f t="shared" si="0"/>
        <v>51.3189927520148</v>
      </c>
      <c r="S47" s="8">
        <f t="shared" si="0"/>
        <v>41.675679786426798</v>
      </c>
      <c r="T47" s="8">
        <f t="shared" si="0"/>
        <v>50.982518326173007</v>
      </c>
      <c r="U47" s="8">
        <f t="shared" si="0"/>
        <v>122.88363060501202</v>
      </c>
      <c r="V47" s="8">
        <f t="shared" si="0"/>
        <v>55.4583025994732</v>
      </c>
      <c r="W47" s="8">
        <f t="shared" si="0"/>
        <v>71.938493903667009</v>
      </c>
      <c r="X47" s="8">
        <f t="shared" si="0"/>
        <v>109.8751049502732</v>
      </c>
      <c r="Y47" s="8">
        <f t="shared" si="0"/>
        <v>36.369426809354401</v>
      </c>
      <c r="Z47" s="8">
        <f t="shared" si="0"/>
        <v>40.673819950821404</v>
      </c>
      <c r="AA47" s="8">
        <f t="shared" si="0"/>
        <v>96.903819432406593</v>
      </c>
      <c r="AB47" s="8">
        <f t="shared" si="0"/>
        <v>119.49494527736999</v>
      </c>
    </row>
    <row r="48" spans="1:28" x14ac:dyDescent="0.35">
      <c r="A48" t="s">
        <v>78</v>
      </c>
      <c r="B48" s="8">
        <f>AVERAGE(B18:B22)</f>
        <v>65.72994259904101</v>
      </c>
      <c r="C48" s="8">
        <f t="shared" ref="C48:AB48" si="1">AVERAGE(C18:C22)</f>
        <v>123.82210585257401</v>
      </c>
      <c r="D48" s="8">
        <f t="shared" si="1"/>
        <v>13.296406162203999</v>
      </c>
      <c r="E48" s="8">
        <f t="shared" si="1"/>
        <v>64.195106734518603</v>
      </c>
      <c r="F48" s="8">
        <f t="shared" si="1"/>
        <v>6.6642642830542203</v>
      </c>
      <c r="G48" s="8">
        <f t="shared" si="1"/>
        <v>50.702006885921399</v>
      </c>
      <c r="H48" s="8">
        <f t="shared" si="1"/>
        <v>59.87514335408359</v>
      </c>
      <c r="I48" s="8">
        <f t="shared" si="1"/>
        <v>58.297006121749803</v>
      </c>
      <c r="J48" s="8">
        <f t="shared" si="1"/>
        <v>100.0658732270492</v>
      </c>
      <c r="K48" s="8">
        <f t="shared" si="1"/>
        <v>67.538903588538005</v>
      </c>
      <c r="L48" s="8">
        <f t="shared" si="1"/>
        <v>58.513224733359003</v>
      </c>
      <c r="M48" s="8">
        <f t="shared" si="1"/>
        <v>61.583548236919</v>
      </c>
      <c r="N48" s="8">
        <f t="shared" si="1"/>
        <v>116.53402368531201</v>
      </c>
      <c r="O48" s="8">
        <f t="shared" si="1"/>
        <v>9.8875309093954602</v>
      </c>
      <c r="P48" s="8">
        <f t="shared" si="1"/>
        <v>16.0129375720234</v>
      </c>
      <c r="Q48" s="8">
        <f t="shared" si="1"/>
        <v>9.6848347050067805</v>
      </c>
      <c r="R48" s="8">
        <f t="shared" si="1"/>
        <v>66.358405327467793</v>
      </c>
      <c r="S48" s="8">
        <f t="shared" si="1"/>
        <v>27.094779052213603</v>
      </c>
      <c r="T48" s="8">
        <f t="shared" si="1"/>
        <v>42.668021040061006</v>
      </c>
      <c r="U48" s="8">
        <f t="shared" si="1"/>
        <v>59.052741553469197</v>
      </c>
      <c r="V48" s="8">
        <f t="shared" si="1"/>
        <v>33.237037847386198</v>
      </c>
      <c r="W48" s="8">
        <f t="shared" si="1"/>
        <v>21.660204351418802</v>
      </c>
      <c r="X48" s="8">
        <f t="shared" si="1"/>
        <v>62.9992943591498</v>
      </c>
      <c r="Y48" s="8">
        <f t="shared" si="1"/>
        <v>65.926286893110998</v>
      </c>
      <c r="Z48" s="8">
        <f t="shared" si="1"/>
        <v>52.737659674577813</v>
      </c>
      <c r="AA48" s="8">
        <f t="shared" si="1"/>
        <v>42.324052958760198</v>
      </c>
      <c r="AB48" s="8">
        <f t="shared" si="1"/>
        <v>64.963920914232403</v>
      </c>
    </row>
    <row r="49" spans="1:28" x14ac:dyDescent="0.35">
      <c r="A49" t="s">
        <v>79</v>
      </c>
      <c r="B49" s="8">
        <f>B47-B48</f>
        <v>11.811209984385997</v>
      </c>
      <c r="C49" s="8">
        <f t="shared" ref="C49:AB49" si="2">C47-C48</f>
        <v>-19.028079336745833</v>
      </c>
      <c r="D49" s="8">
        <f t="shared" si="2"/>
        <v>23.529740071042006</v>
      </c>
      <c r="E49" s="8">
        <f t="shared" si="2"/>
        <v>-28.963214835306403</v>
      </c>
      <c r="F49" s="8">
        <f t="shared" si="2"/>
        <v>7.3477769754404187</v>
      </c>
      <c r="G49" s="8">
        <f t="shared" si="2"/>
        <v>19.680049955189993</v>
      </c>
      <c r="H49" s="8">
        <f t="shared" si="2"/>
        <v>47.112678920146621</v>
      </c>
      <c r="I49" s="8">
        <f t="shared" si="2"/>
        <v>6.3802312791159892</v>
      </c>
      <c r="J49" s="8">
        <f t="shared" si="2"/>
        <v>93.276923590592816</v>
      </c>
      <c r="K49" s="8">
        <f t="shared" si="2"/>
        <v>4.2378147618361908</v>
      </c>
      <c r="L49" s="8">
        <f t="shared" si="2"/>
        <v>11.869006719474591</v>
      </c>
      <c r="M49" s="8">
        <f t="shared" si="2"/>
        <v>-5.7827789224611905</v>
      </c>
      <c r="N49" s="8">
        <f t="shared" si="2"/>
        <v>27.030295991204014</v>
      </c>
      <c r="O49" s="8">
        <f t="shared" si="2"/>
        <v>30.546407642677941</v>
      </c>
      <c r="P49" s="8">
        <f t="shared" si="2"/>
        <v>23.869948526732404</v>
      </c>
      <c r="Q49" s="8">
        <f t="shared" si="2"/>
        <v>13.643016820620021</v>
      </c>
      <c r="R49" s="8">
        <f t="shared" si="2"/>
        <v>-15.039412575452992</v>
      </c>
      <c r="S49" s="8">
        <f t="shared" si="2"/>
        <v>14.580900734213195</v>
      </c>
      <c r="T49" s="8">
        <f t="shared" si="2"/>
        <v>8.314497286112001</v>
      </c>
      <c r="U49" s="8">
        <f t="shared" si="2"/>
        <v>63.830889051542819</v>
      </c>
      <c r="V49" s="8">
        <f t="shared" si="2"/>
        <v>22.221264752087002</v>
      </c>
      <c r="W49" s="8">
        <f t="shared" si="2"/>
        <v>50.278289552248211</v>
      </c>
      <c r="X49" s="8">
        <f t="shared" si="2"/>
        <v>46.875810591123397</v>
      </c>
      <c r="Y49" s="8">
        <f t="shared" si="2"/>
        <v>-29.556860083756597</v>
      </c>
      <c r="Z49" s="8">
        <f t="shared" si="2"/>
        <v>-12.063839723756409</v>
      </c>
      <c r="AA49" s="8">
        <f t="shared" si="2"/>
        <v>54.579766473646394</v>
      </c>
      <c r="AB49" s="8">
        <f t="shared" si="2"/>
        <v>54.53102436313759</v>
      </c>
    </row>
    <row r="50" spans="1:28" x14ac:dyDescent="0.35">
      <c r="A50" t="s">
        <v>80</v>
      </c>
      <c r="B50" s="8">
        <f>AVERAGE(B3:B45)</f>
        <v>65.386784228212846</v>
      </c>
      <c r="C50" s="8">
        <f t="shared" ref="C50:AB50" si="3">AVERAGE(C3:C45)</f>
        <v>110.6754737025761</v>
      </c>
      <c r="D50" s="8">
        <f t="shared" si="3"/>
        <v>29.801977800039179</v>
      </c>
      <c r="E50" s="8">
        <f t="shared" si="3"/>
        <v>53.306715126148354</v>
      </c>
      <c r="F50" s="8">
        <f t="shared" si="3"/>
        <v>8.1136771606830127</v>
      </c>
      <c r="G50" s="8">
        <f t="shared" si="3"/>
        <v>42.325176315998441</v>
      </c>
      <c r="H50" s="8">
        <f t="shared" si="3"/>
        <v>63.503446208726523</v>
      </c>
      <c r="I50" s="8">
        <f t="shared" si="3"/>
        <v>56.979042573242282</v>
      </c>
      <c r="J50" s="8">
        <f t="shared" si="3"/>
        <v>111.34474167352492</v>
      </c>
      <c r="K50" s="8">
        <f t="shared" si="3"/>
        <v>69.841737047937329</v>
      </c>
      <c r="L50" s="8">
        <f t="shared" si="3"/>
        <v>67.740792308136974</v>
      </c>
      <c r="M50" s="8">
        <f t="shared" si="3"/>
        <v>70.62840571902791</v>
      </c>
      <c r="N50" s="8">
        <f t="shared" si="3"/>
        <v>109.24213624621954</v>
      </c>
      <c r="O50" s="8">
        <f t="shared" si="3"/>
        <v>25.157547178217055</v>
      </c>
      <c r="P50" s="8">
        <f t="shared" si="3"/>
        <v>28.381530789175077</v>
      </c>
      <c r="Q50" s="8">
        <f t="shared" si="3"/>
        <v>12.38550723475195</v>
      </c>
      <c r="R50" s="8">
        <f t="shared" si="3"/>
        <v>60.22939848347427</v>
      </c>
      <c r="S50" s="8">
        <f t="shared" si="3"/>
        <v>38.00237172618359</v>
      </c>
      <c r="T50" s="8">
        <f t="shared" si="3"/>
        <v>52.649501953489484</v>
      </c>
      <c r="U50" s="8">
        <f t="shared" si="3"/>
        <v>79.514168691940895</v>
      </c>
      <c r="V50" s="8">
        <f t="shared" si="3"/>
        <v>42.924550174105327</v>
      </c>
      <c r="W50" s="8">
        <f t="shared" si="3"/>
        <v>43.943639793872684</v>
      </c>
      <c r="X50" s="8">
        <f t="shared" si="3"/>
        <v>61.229873256485035</v>
      </c>
      <c r="Y50" s="8">
        <f t="shared" si="3"/>
        <v>48.668283029882424</v>
      </c>
      <c r="Z50" s="8">
        <f t="shared" si="3"/>
        <v>43.228745554072091</v>
      </c>
      <c r="AA50" s="8">
        <f t="shared" si="3"/>
        <v>55.142521955760223</v>
      </c>
      <c r="AB50" s="8">
        <f t="shared" si="3"/>
        <v>75.406667706519315</v>
      </c>
    </row>
    <row r="51" spans="1:28" x14ac:dyDescent="0.35">
      <c r="B51" s="8" t="s">
        <v>77</v>
      </c>
      <c r="C51" s="8" t="s">
        <v>79</v>
      </c>
      <c r="D51" s="8" t="s">
        <v>119</v>
      </c>
    </row>
    <row r="52" spans="1:28" ht="13.15" x14ac:dyDescent="0.4">
      <c r="A52" s="3" t="s">
        <v>34</v>
      </c>
      <c r="B52" s="8">
        <v>77.541152583427007</v>
      </c>
      <c r="C52" s="8">
        <v>11.811209984385997</v>
      </c>
      <c r="D52" s="8">
        <v>65.386784228212846</v>
      </c>
    </row>
    <row r="53" spans="1:28" ht="13.15" x14ac:dyDescent="0.4">
      <c r="A53" s="3" t="s">
        <v>35</v>
      </c>
      <c r="B53" s="8">
        <v>104.79402651582818</v>
      </c>
      <c r="C53" s="8">
        <v>-19.028079336745833</v>
      </c>
      <c r="D53" s="8">
        <v>110.6754737025761</v>
      </c>
    </row>
    <row r="54" spans="1:28" ht="13.15" x14ac:dyDescent="0.4">
      <c r="A54" s="3" t="s">
        <v>36</v>
      </c>
      <c r="B54" s="8">
        <v>36.826146233246007</v>
      </c>
      <c r="C54" s="8">
        <v>23.529740071042006</v>
      </c>
      <c r="D54" s="8">
        <v>29.801977800039179</v>
      </c>
    </row>
    <row r="55" spans="1:28" ht="13.15" x14ac:dyDescent="0.4">
      <c r="A55" s="3" t="s">
        <v>37</v>
      </c>
      <c r="B55" s="8">
        <v>35.231891899212201</v>
      </c>
      <c r="C55" s="8">
        <v>-28.963214835306403</v>
      </c>
      <c r="D55" s="8">
        <v>53.306715126148354</v>
      </c>
    </row>
    <row r="56" spans="1:28" ht="13.15" x14ac:dyDescent="0.4">
      <c r="A56" s="3" t="s">
        <v>38</v>
      </c>
      <c r="B56" s="8">
        <v>14.012041258494639</v>
      </c>
      <c r="C56" s="8">
        <v>7.3477769754404187</v>
      </c>
      <c r="D56" s="8">
        <v>8.1136771606830127</v>
      </c>
    </row>
    <row r="57" spans="1:28" ht="13.15" x14ac:dyDescent="0.4">
      <c r="A57" s="3" t="s">
        <v>39</v>
      </c>
      <c r="B57" s="8">
        <v>70.382056841111392</v>
      </c>
      <c r="C57" s="8">
        <v>19.680049955189993</v>
      </c>
      <c r="D57" s="8">
        <v>42.325176315998441</v>
      </c>
    </row>
    <row r="58" spans="1:28" ht="13.15" x14ac:dyDescent="0.4">
      <c r="A58" s="3" t="s">
        <v>40</v>
      </c>
      <c r="B58" s="8">
        <v>106.98782227423021</v>
      </c>
      <c r="C58" s="8">
        <v>47.112678920146621</v>
      </c>
      <c r="D58" s="8">
        <v>63.503446208726523</v>
      </c>
    </row>
    <row r="59" spans="1:28" ht="13.15" x14ac:dyDescent="0.4">
      <c r="A59" s="3" t="s">
        <v>41</v>
      </c>
      <c r="B59" s="8">
        <v>64.677237400865792</v>
      </c>
      <c r="C59" s="8">
        <v>6.3802312791159892</v>
      </c>
      <c r="D59" s="8">
        <v>56.979042573242282</v>
      </c>
    </row>
    <row r="60" spans="1:28" ht="13.15" x14ac:dyDescent="0.4">
      <c r="A60" s="3" t="s">
        <v>42</v>
      </c>
      <c r="B60" s="8">
        <v>193.34279681764201</v>
      </c>
      <c r="C60" s="8">
        <v>93.276923590592816</v>
      </c>
      <c r="D60" s="8">
        <v>111.34474167352492</v>
      </c>
    </row>
    <row r="61" spans="1:28" ht="13.15" x14ac:dyDescent="0.4">
      <c r="A61" s="3" t="s">
        <v>43</v>
      </c>
      <c r="B61" s="8">
        <v>71.776718350374196</v>
      </c>
      <c r="C61" s="8">
        <v>4.2378147618361908</v>
      </c>
      <c r="D61" s="8">
        <v>69.841737047937329</v>
      </c>
    </row>
    <row r="62" spans="1:28" ht="13.15" x14ac:dyDescent="0.4">
      <c r="A62" s="3" t="s">
        <v>44</v>
      </c>
      <c r="B62" s="8">
        <v>70.382231452833594</v>
      </c>
      <c r="C62" s="8">
        <v>11.869006719474591</v>
      </c>
      <c r="D62" s="8">
        <v>67.740792308136974</v>
      </c>
    </row>
    <row r="63" spans="1:28" ht="13.15" x14ac:dyDescent="0.4">
      <c r="A63" s="3" t="s">
        <v>45</v>
      </c>
      <c r="B63" s="8">
        <v>55.80076931445781</v>
      </c>
      <c r="C63" s="8">
        <v>-5.7827789224611905</v>
      </c>
      <c r="D63" s="8">
        <v>70.62840571902791</v>
      </c>
    </row>
    <row r="64" spans="1:28" ht="13.15" x14ac:dyDescent="0.4">
      <c r="A64" s="3" t="s">
        <v>46</v>
      </c>
      <c r="B64" s="8">
        <v>143.56431967651602</v>
      </c>
      <c r="C64" s="8">
        <v>27.030295991204014</v>
      </c>
      <c r="D64" s="8">
        <v>109.24213624621954</v>
      </c>
    </row>
    <row r="65" spans="1:4" ht="13.15" x14ac:dyDescent="0.4">
      <c r="A65" s="3" t="s">
        <v>47</v>
      </c>
      <c r="B65" s="8">
        <v>40.4339385520734</v>
      </c>
      <c r="C65" s="8">
        <v>30.546407642677941</v>
      </c>
      <c r="D65" s="8">
        <v>25.157547178217055</v>
      </c>
    </row>
    <row r="66" spans="1:4" ht="13.15" x14ac:dyDescent="0.4">
      <c r="A66" s="3" t="s">
        <v>48</v>
      </c>
      <c r="B66" s="8">
        <v>39.882886098755804</v>
      </c>
      <c r="C66" s="8">
        <v>23.869948526732404</v>
      </c>
      <c r="D66" s="8">
        <v>28.381530789175077</v>
      </c>
    </row>
    <row r="67" spans="1:4" ht="13.15" x14ac:dyDescent="0.4">
      <c r="A67" s="3" t="s">
        <v>49</v>
      </c>
      <c r="B67" s="8">
        <v>23.327851525626802</v>
      </c>
      <c r="C67" s="8">
        <v>13.643016820620021</v>
      </c>
      <c r="D67" s="8">
        <v>12.38550723475195</v>
      </c>
    </row>
    <row r="68" spans="1:4" ht="13.15" x14ac:dyDescent="0.4">
      <c r="A68" s="3" t="s">
        <v>50</v>
      </c>
      <c r="B68" s="8">
        <v>51.3189927520148</v>
      </c>
      <c r="C68" s="8">
        <v>-15.039412575452992</v>
      </c>
      <c r="D68" s="8">
        <v>60.22939848347427</v>
      </c>
    </row>
    <row r="69" spans="1:4" ht="13.15" x14ac:dyDescent="0.4">
      <c r="A69" s="3" t="s">
        <v>51</v>
      </c>
      <c r="B69" s="8">
        <v>41.675679786426798</v>
      </c>
      <c r="C69" s="8">
        <v>14.580900734213195</v>
      </c>
      <c r="D69" s="8">
        <v>38.00237172618359</v>
      </c>
    </row>
    <row r="70" spans="1:4" ht="13.15" x14ac:dyDescent="0.4">
      <c r="A70" s="3" t="s">
        <v>52</v>
      </c>
      <c r="B70" s="8">
        <v>50.982518326173007</v>
      </c>
      <c r="C70" s="8">
        <v>8.314497286112001</v>
      </c>
      <c r="D70" s="8">
        <v>52.649501953489484</v>
      </c>
    </row>
    <row r="71" spans="1:4" ht="13.15" x14ac:dyDescent="0.4">
      <c r="A71" s="3" t="s">
        <v>53</v>
      </c>
      <c r="B71" s="8">
        <v>122.88363060501202</v>
      </c>
      <c r="C71" s="8">
        <v>63.830889051542819</v>
      </c>
      <c r="D71" s="8">
        <v>79.514168691940895</v>
      </c>
    </row>
    <row r="72" spans="1:4" ht="13.15" x14ac:dyDescent="0.4">
      <c r="A72" s="3" t="s">
        <v>54</v>
      </c>
      <c r="B72" s="8">
        <v>55.4583025994732</v>
      </c>
      <c r="C72" s="8">
        <v>22.221264752087002</v>
      </c>
      <c r="D72" s="8">
        <v>42.924550174105327</v>
      </c>
    </row>
    <row r="73" spans="1:4" ht="13.15" x14ac:dyDescent="0.4">
      <c r="A73" s="3" t="s">
        <v>55</v>
      </c>
      <c r="B73" s="8">
        <v>71.938493903667009</v>
      </c>
      <c r="C73" s="8">
        <v>50.278289552248211</v>
      </c>
      <c r="D73" s="8">
        <v>43.943639793872684</v>
      </c>
    </row>
    <row r="74" spans="1:4" ht="13.15" x14ac:dyDescent="0.4">
      <c r="A74" s="3" t="s">
        <v>56</v>
      </c>
      <c r="B74" s="8">
        <v>109.8751049502732</v>
      </c>
      <c r="C74" s="8">
        <v>46.875810591123397</v>
      </c>
      <c r="D74" s="8">
        <v>61.229873256485035</v>
      </c>
    </row>
    <row r="75" spans="1:4" ht="13.15" x14ac:dyDescent="0.4">
      <c r="A75" s="3" t="s">
        <v>57</v>
      </c>
      <c r="B75" s="8">
        <v>36.369426809354401</v>
      </c>
      <c r="C75" s="8">
        <v>-29.556860083756597</v>
      </c>
      <c r="D75" s="8">
        <v>48.668283029882424</v>
      </c>
    </row>
    <row r="76" spans="1:4" ht="13.15" x14ac:dyDescent="0.4">
      <c r="A76" s="3" t="s">
        <v>58</v>
      </c>
      <c r="B76" s="8">
        <v>40.673819950821404</v>
      </c>
      <c r="C76" s="8">
        <v>-12.063839723756409</v>
      </c>
      <c r="D76" s="8">
        <v>43.228745554072091</v>
      </c>
    </row>
    <row r="77" spans="1:4" ht="13.15" x14ac:dyDescent="0.4">
      <c r="A77" s="3" t="s">
        <v>59</v>
      </c>
      <c r="B77" s="8">
        <v>96.903819432406593</v>
      </c>
      <c r="C77" s="8">
        <v>54.579766473646394</v>
      </c>
      <c r="D77" s="8">
        <v>55.142521955760223</v>
      </c>
    </row>
    <row r="78" spans="1:4" ht="13.15" x14ac:dyDescent="0.4">
      <c r="A78" s="3" t="s">
        <v>60</v>
      </c>
      <c r="B78" s="8">
        <v>119.49494527736999</v>
      </c>
      <c r="C78" s="8">
        <v>54.53102436313759</v>
      </c>
      <c r="D78" s="8">
        <v>75.406667706519315</v>
      </c>
    </row>
  </sheetData>
  <sortState xmlns:xlrd2="http://schemas.microsoft.com/office/spreadsheetml/2017/richdata2" ref="I70:J96">
    <sortCondition descending="1" ref="J70:J96"/>
  </sortState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A1220-161E-4730-BCFB-57A350BDA7C1}">
  <sheetPr>
    <tabColor rgb="FFFFFF00"/>
  </sheetPr>
  <dimension ref="A1:AB45"/>
  <sheetViews>
    <sheetView zoomScaleNormal="100" workbookViewId="0">
      <selection activeCell="AC46" sqref="AC46"/>
    </sheetView>
  </sheetViews>
  <sheetFormatPr defaultColWidth="8.86328125" defaultRowHeight="12.75" x14ac:dyDescent="0.35"/>
  <cols>
    <col min="2" max="2" width="9.6640625" bestFit="1" customWidth="1"/>
    <col min="3" max="3" width="8.46484375" bestFit="1" customWidth="1"/>
    <col min="4" max="4" width="8.33203125" bestFit="1" customWidth="1"/>
    <col min="5" max="5" width="9.33203125" bestFit="1" customWidth="1"/>
    <col min="6" max="6" width="8.6640625" bestFit="1" customWidth="1"/>
    <col min="7" max="7" width="7.86328125" bestFit="1" customWidth="1"/>
    <col min="8" max="8" width="7.6640625" bestFit="1" customWidth="1"/>
    <col min="9" max="9" width="9.33203125" bestFit="1" customWidth="1"/>
    <col min="10" max="10" width="7.6640625" bestFit="1" customWidth="1"/>
    <col min="11" max="11" width="12.46484375" customWidth="1"/>
    <col min="12" max="14" width="7.6640625" bestFit="1" customWidth="1"/>
    <col min="15" max="15" width="8.6640625" bestFit="1" customWidth="1"/>
    <col min="16" max="16" width="9.6640625" bestFit="1" customWidth="1"/>
    <col min="17" max="17" width="12.6640625" bestFit="1" customWidth="1"/>
    <col min="18" max="18" width="11.86328125" bestFit="1" customWidth="1"/>
    <col min="19" max="19" width="7.86328125" bestFit="1" customWidth="1"/>
    <col min="20" max="21" width="8.6640625" bestFit="1" customWidth="1"/>
    <col min="22" max="22" width="16" bestFit="1" customWidth="1"/>
    <col min="23" max="23" width="9.1328125" bestFit="1" customWidth="1"/>
    <col min="24" max="24" width="7.6640625" bestFit="1" customWidth="1"/>
    <col min="25" max="25" width="8.46484375" bestFit="1" customWidth="1"/>
    <col min="26" max="26" width="11.86328125" bestFit="1" customWidth="1"/>
    <col min="27" max="27" width="15.6640625" bestFit="1" customWidth="1"/>
    <col min="28" max="28" width="13.1328125" bestFit="1" customWidth="1"/>
  </cols>
  <sheetData>
    <row r="1" spans="1:28" ht="13.15" x14ac:dyDescent="0.4">
      <c r="A1" s="11" t="s">
        <v>81</v>
      </c>
      <c r="B1" s="12"/>
      <c r="C1" s="12"/>
      <c r="D1" s="12"/>
      <c r="E1" s="12"/>
      <c r="F1" s="12"/>
    </row>
    <row r="2" spans="1:28" ht="14.65" x14ac:dyDescent="0.5">
      <c r="A2" s="13" t="s">
        <v>82</v>
      </c>
      <c r="B2" s="7" t="s">
        <v>1</v>
      </c>
      <c r="C2" s="7" t="s">
        <v>2</v>
      </c>
      <c r="D2" s="7" t="s">
        <v>72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</row>
    <row r="3" spans="1:28" ht="13.15" x14ac:dyDescent="0.4">
      <c r="A3" s="7">
        <v>1980</v>
      </c>
      <c r="B3" s="14"/>
      <c r="C3" s="14">
        <v>-0.59023732897802683</v>
      </c>
      <c r="E3" s="14">
        <v>-0.17691190093610445</v>
      </c>
      <c r="G3" s="14">
        <v>-8.8396123655489281E-3</v>
      </c>
      <c r="H3" s="14">
        <v>-0.11340578061268093</v>
      </c>
      <c r="J3" s="14">
        <v>-2.2623847232691566E-2</v>
      </c>
      <c r="L3" s="14">
        <v>1.8410672539217285E-2</v>
      </c>
      <c r="M3" s="14">
        <v>-0.27943944144708149</v>
      </c>
      <c r="R3" s="14">
        <v>-0.54086949990921185</v>
      </c>
      <c r="S3" s="14">
        <v>-9.2215540207107455E-2</v>
      </c>
      <c r="U3" s="14">
        <v>-0.19316810512243346</v>
      </c>
      <c r="X3" s="14">
        <v>-0.60295438067842722</v>
      </c>
      <c r="Y3" s="14">
        <v>0.13800477808424896</v>
      </c>
      <c r="AA3" s="14">
        <v>-0.11414651105396216</v>
      </c>
      <c r="AB3" s="14">
        <v>-0.14923934558464974</v>
      </c>
    </row>
    <row r="4" spans="1:28" ht="13.15" x14ac:dyDescent="0.4">
      <c r="A4" s="7">
        <v>1981</v>
      </c>
      <c r="B4" s="14"/>
      <c r="C4" s="14">
        <v>-0.22731199578454056</v>
      </c>
      <c r="E4" s="14">
        <v>0.39139426944059597</v>
      </c>
      <c r="G4" s="14">
        <v>0.12687265353547192</v>
      </c>
      <c r="H4" s="14">
        <v>-3.3078074834487228E-2</v>
      </c>
      <c r="J4" s="14">
        <v>-9.2952199878152605E-3</v>
      </c>
      <c r="L4" s="14">
        <v>-7.7849802280350142E-2</v>
      </c>
      <c r="M4" s="14">
        <v>-0.34743049058700204</v>
      </c>
      <c r="R4" s="14">
        <v>-0.23828090726271248</v>
      </c>
      <c r="S4" s="14">
        <v>-7.5613649554189836E-3</v>
      </c>
      <c r="U4" s="14">
        <v>-0.22973618896733719</v>
      </c>
      <c r="X4" s="14">
        <v>-0.17488633619355243</v>
      </c>
      <c r="Y4" s="14">
        <v>-2.496455602348906E-2</v>
      </c>
      <c r="AA4" s="14">
        <v>3.9316607317444942E-2</v>
      </c>
      <c r="AB4" s="14">
        <v>-8.1207560047434346E-2</v>
      </c>
    </row>
    <row r="5" spans="1:28" ht="13.15" x14ac:dyDescent="0.4">
      <c r="A5" s="7">
        <v>1982</v>
      </c>
      <c r="B5" s="14"/>
      <c r="C5" s="14">
        <v>2.4752993031965525E-2</v>
      </c>
      <c r="E5" s="14">
        <v>0.22852938459474612</v>
      </c>
      <c r="G5" s="14">
        <v>0.1202869311768457</v>
      </c>
      <c r="H5" s="14">
        <v>-4.7044748989377883E-2</v>
      </c>
      <c r="J5" s="14">
        <v>4.0638794897341537E-3</v>
      </c>
      <c r="L5" s="14">
        <v>-3.6656779443459055E-2</v>
      </c>
      <c r="M5" s="14">
        <v>-0.33066585007589883</v>
      </c>
      <c r="R5" s="14">
        <v>0.17400155370090462</v>
      </c>
      <c r="S5" s="14">
        <v>0.13740680803382607</v>
      </c>
      <c r="U5" s="14">
        <v>-0.15723521397060081</v>
      </c>
      <c r="X5" s="14">
        <v>4.4160581048263974E-2</v>
      </c>
      <c r="Y5" s="14">
        <v>0.1028615566686634</v>
      </c>
      <c r="AA5" s="14">
        <v>8.6330242324959228E-2</v>
      </c>
      <c r="AB5" s="14">
        <v>0.20669853660295487</v>
      </c>
    </row>
    <row r="6" spans="1:28" ht="13.15" x14ac:dyDescent="0.4">
      <c r="A6" s="7">
        <v>1983</v>
      </c>
      <c r="B6" s="14"/>
      <c r="C6" s="14">
        <v>0.34644510081013141</v>
      </c>
      <c r="E6" s="14">
        <v>0.23022764869394993</v>
      </c>
      <c r="G6" s="14">
        <v>0.10133572143226872</v>
      </c>
      <c r="H6" s="14">
        <v>2.6480871628905351E-2</v>
      </c>
      <c r="J6" s="14">
        <v>1.8730341437345269E-2</v>
      </c>
      <c r="L6" s="14">
        <v>0.32520462561613295</v>
      </c>
      <c r="M6" s="14">
        <v>-6.6941408256166679E-2</v>
      </c>
      <c r="R6" s="14">
        <v>0.24337367165311943</v>
      </c>
      <c r="S6" s="14">
        <v>0.10199841947636211</v>
      </c>
      <c r="U6" s="14">
        <v>-2.5978276372712002E-2</v>
      </c>
      <c r="X6" s="14">
        <v>0.22898768231545621</v>
      </c>
      <c r="Y6" s="14">
        <v>0.15455353200407448</v>
      </c>
      <c r="Z6" s="14">
        <v>0.11333857018690319</v>
      </c>
      <c r="AA6" s="14">
        <v>4.3889998904036068E-2</v>
      </c>
      <c r="AB6" s="14">
        <v>0.16100621165777437</v>
      </c>
    </row>
    <row r="7" spans="1:28" ht="13.15" x14ac:dyDescent="0.4">
      <c r="A7" s="7">
        <v>1984</v>
      </c>
      <c r="B7" s="14"/>
      <c r="C7" s="14">
        <v>0.23275229893246538</v>
      </c>
      <c r="E7" s="14">
        <v>-5.3533316261957613E-2</v>
      </c>
      <c r="G7" s="14">
        <v>5.9199801092022504E-2</v>
      </c>
      <c r="H7" s="14">
        <v>8.3714349586018602E-2</v>
      </c>
      <c r="J7" s="14">
        <v>7.0655846654160293E-3</v>
      </c>
      <c r="L7" s="14">
        <v>0.19930630290183643</v>
      </c>
      <c r="M7" s="14">
        <v>-0.17174503319671056</v>
      </c>
      <c r="R7" s="14">
        <v>0.16467499590424373</v>
      </c>
      <c r="S7" s="14">
        <v>-2.8842577802429895E-2</v>
      </c>
      <c r="U7" s="14">
        <v>0.23806592656921893</v>
      </c>
      <c r="X7" s="14">
        <v>0.42421821157655487</v>
      </c>
      <c r="Y7" s="14">
        <v>-2.7715082596770246E-2</v>
      </c>
      <c r="Z7" s="14">
        <v>7.4663094891774362E-2</v>
      </c>
      <c r="AA7" s="14">
        <v>7.6900308524209704E-2</v>
      </c>
      <c r="AB7" s="14">
        <v>-1.6719616119208962E-2</v>
      </c>
    </row>
    <row r="8" spans="1:28" ht="13.15" x14ac:dyDescent="0.4">
      <c r="A8" s="7">
        <v>1985</v>
      </c>
      <c r="B8" s="14"/>
      <c r="C8" s="14">
        <v>0.3071775801197536</v>
      </c>
      <c r="E8" s="14">
        <v>-0.32005326167412085</v>
      </c>
      <c r="G8" s="14">
        <v>-2.1559583059860891E-2</v>
      </c>
      <c r="H8" s="14">
        <v>0.1367603821765167</v>
      </c>
      <c r="J8" s="14">
        <v>-9.8613182778862045E-3</v>
      </c>
      <c r="L8" s="14">
        <v>0.16050247044748145</v>
      </c>
      <c r="M8" s="14">
        <v>-0.15121160940080974</v>
      </c>
      <c r="R8" s="14">
        <v>0.15065945108381609</v>
      </c>
      <c r="S8" s="14">
        <v>-0.13603511952488123</v>
      </c>
      <c r="U8" s="14">
        <v>0.34900471663303684</v>
      </c>
      <c r="X8" s="14">
        <v>0.56909399936318961</v>
      </c>
      <c r="Y8" s="14">
        <v>-2.7127061312024203E-2</v>
      </c>
      <c r="Z8" s="14">
        <v>1.5291250887764486E-2</v>
      </c>
      <c r="AA8" s="14">
        <v>3.3744841295583659E-2</v>
      </c>
      <c r="AB8" s="14">
        <v>-4.6715374138334514E-2</v>
      </c>
    </row>
    <row r="9" spans="1:28" ht="13.15" x14ac:dyDescent="0.4">
      <c r="A9" s="7">
        <v>1986</v>
      </c>
      <c r="B9" s="14"/>
      <c r="C9" s="14">
        <v>0.36594940658578201</v>
      </c>
      <c r="E9" s="14">
        <v>-0.71986370212086093</v>
      </c>
      <c r="G9" s="14">
        <v>-5.1470630096412805E-2</v>
      </c>
      <c r="H9" s="14">
        <v>0.13950380134791643</v>
      </c>
      <c r="J9" s="14">
        <v>-5.9535697684645677E-3</v>
      </c>
      <c r="L9" s="14">
        <v>-0.11893055102387001</v>
      </c>
      <c r="M9" s="14">
        <v>9.2158345518632251E-2</v>
      </c>
      <c r="R9" s="14">
        <v>0.10341842068597479</v>
      </c>
      <c r="S9" s="14">
        <v>-0.19921858732291498</v>
      </c>
      <c r="U9" s="14">
        <v>0.35578459234921</v>
      </c>
      <c r="X9" s="14">
        <v>0.51165064033157737</v>
      </c>
      <c r="Y9" s="14">
        <v>-0.10083830246498406</v>
      </c>
      <c r="Z9" s="14">
        <v>2.3333119263349657E-2</v>
      </c>
      <c r="AA9" s="14">
        <v>2.530010135598313E-2</v>
      </c>
      <c r="AB9" s="14">
        <v>-4.7074347326091982E-2</v>
      </c>
    </row>
    <row r="10" spans="1:28" ht="13.15" x14ac:dyDescent="0.4">
      <c r="A10" s="7">
        <v>1987</v>
      </c>
      <c r="B10" s="14"/>
      <c r="C10" s="14">
        <v>0.34415826822357715</v>
      </c>
      <c r="E10" s="14">
        <v>-0.43351231843726573</v>
      </c>
      <c r="G10" s="14">
        <v>-0.17619717977052099</v>
      </c>
      <c r="H10" s="14">
        <v>0.12820797008204943</v>
      </c>
      <c r="J10" s="14">
        <v>2.7382280340400307E-2</v>
      </c>
      <c r="L10" s="14">
        <v>-0.5509856249625199</v>
      </c>
      <c r="M10" s="14">
        <v>3.7746102308239125E-2</v>
      </c>
      <c r="R10" s="14">
        <v>0.21977715124262207</v>
      </c>
      <c r="S10" s="14">
        <v>-0.15429014812065159</v>
      </c>
      <c r="U10" s="14">
        <v>0.15988624113239427</v>
      </c>
      <c r="X10" s="14">
        <v>8.8376587853628868E-2</v>
      </c>
      <c r="Y10" s="14">
        <v>-0.21539894435068391</v>
      </c>
      <c r="Z10" s="14">
        <v>4.0310292993221017E-2</v>
      </c>
      <c r="AA10" s="14">
        <v>-6.8379067556810114E-2</v>
      </c>
      <c r="AB10" s="14">
        <v>-5.1490472387640963E-2</v>
      </c>
    </row>
    <row r="11" spans="1:28" ht="13.15" x14ac:dyDescent="0.4">
      <c r="A11" s="7">
        <v>1988</v>
      </c>
      <c r="B11" s="14">
        <v>0.14356651159829467</v>
      </c>
      <c r="C11" s="14">
        <v>-8.4419572455537675E-2</v>
      </c>
      <c r="E11" s="14">
        <v>-0.11187302208419607</v>
      </c>
      <c r="G11" s="14">
        <v>-0.45470766366599569</v>
      </c>
      <c r="H11" s="14">
        <v>-3.1973908258979722E-2</v>
      </c>
      <c r="J11" s="14">
        <v>-2.7970798898539046E-3</v>
      </c>
      <c r="L11" s="14">
        <v>-0.45257287334850521</v>
      </c>
      <c r="M11" s="14">
        <v>9.6794260536688922E-2</v>
      </c>
      <c r="N11" s="14">
        <v>-2.5620684580534413E-2</v>
      </c>
      <c r="R11" s="14">
        <v>3.3568800055634243E-2</v>
      </c>
      <c r="S11" s="14">
        <v>7.6815676028441169E-4</v>
      </c>
      <c r="U11" s="14">
        <v>9.0535491955350336E-2</v>
      </c>
      <c r="X11" s="14">
        <v>-0.2572976336292625</v>
      </c>
      <c r="Y11" s="14">
        <v>-0.26894954142463018</v>
      </c>
      <c r="Z11" s="14">
        <v>-6.7822083533719008E-3</v>
      </c>
      <c r="AA11" s="14">
        <v>-0.15536304054973532</v>
      </c>
      <c r="AB11" s="14">
        <v>-9.4748847374192507E-2</v>
      </c>
    </row>
    <row r="12" spans="1:28" ht="13.15" x14ac:dyDescent="0.4">
      <c r="A12" s="7">
        <v>1989</v>
      </c>
      <c r="B12" s="14">
        <v>5.4760757522609081E-2</v>
      </c>
      <c r="C12" s="14">
        <v>-0.27618055681403275</v>
      </c>
      <c r="E12" s="14">
        <v>0.10665840729554242</v>
      </c>
      <c r="G12" s="14">
        <v>-0.70851471450076531</v>
      </c>
      <c r="H12" s="14">
        <v>-0.1627666240969815</v>
      </c>
      <c r="J12" s="14">
        <v>-2.7328669316300749E-2</v>
      </c>
      <c r="L12" s="14">
        <v>-0.33860299008594852</v>
      </c>
      <c r="M12" s="14">
        <v>-2.221165655887887E-2</v>
      </c>
      <c r="N12" s="14">
        <v>-4.747844327254884E-2</v>
      </c>
      <c r="R12" s="14">
        <v>-0.12098422833630691</v>
      </c>
      <c r="S12" s="14">
        <v>9.4267745847201642E-2</v>
      </c>
      <c r="U12" s="14">
        <v>-3.9652196121835223E-2</v>
      </c>
      <c r="X12" s="14">
        <v>-0.58946990254056741</v>
      </c>
      <c r="Y12" s="14">
        <v>-0.36009377968741046</v>
      </c>
      <c r="Z12" s="14">
        <v>-9.7702766302342162E-2</v>
      </c>
      <c r="AA12" s="14">
        <v>-0.15122069642908353</v>
      </c>
      <c r="AB12" s="14">
        <v>-0.11902941870388682</v>
      </c>
    </row>
    <row r="13" spans="1:28" ht="13.15" x14ac:dyDescent="0.4">
      <c r="A13" s="7">
        <v>1990</v>
      </c>
      <c r="B13" s="14">
        <v>-5.3399970204717283E-2</v>
      </c>
      <c r="C13" s="14">
        <v>-0.41846646790982606</v>
      </c>
      <c r="E13" s="14">
        <v>0.18669082528732053</v>
      </c>
      <c r="G13" s="14">
        <v>-0.60172588535792604</v>
      </c>
      <c r="H13" s="14">
        <v>-0.2071473350185879</v>
      </c>
      <c r="J13" s="14">
        <v>-1.3120574633924013E-2</v>
      </c>
      <c r="L13" s="14">
        <v>-0.29504396376725639</v>
      </c>
      <c r="M13" s="14">
        <v>-0.25120410307491553</v>
      </c>
      <c r="N13" s="14">
        <v>-4.9748224714224812E-2</v>
      </c>
      <c r="R13" s="14">
        <v>-0.23280179585697702</v>
      </c>
      <c r="S13" s="14">
        <v>0.149307593718812</v>
      </c>
      <c r="U13" s="14">
        <v>-0.24945583588639811</v>
      </c>
      <c r="X13" s="14">
        <v>-0.74783041531874961</v>
      </c>
      <c r="Y13" s="14">
        <v>-0.2962783640565243</v>
      </c>
      <c r="Z13" s="14">
        <v>-0.16914256908881595</v>
      </c>
      <c r="AA13" s="14">
        <v>-9.615987960514398E-2</v>
      </c>
      <c r="AB13" s="14">
        <v>-5.9986014846278288E-2</v>
      </c>
    </row>
    <row r="14" spans="1:28" ht="13.15" x14ac:dyDescent="0.4">
      <c r="A14" s="7">
        <v>1991</v>
      </c>
      <c r="B14" s="14">
        <v>-0.10986101485656885</v>
      </c>
      <c r="C14" s="14">
        <v>-0.35274238072185188</v>
      </c>
      <c r="E14" s="14">
        <v>0.29398533785661279</v>
      </c>
      <c r="G14" s="14">
        <v>4.6105960966188429E-2</v>
      </c>
      <c r="H14" s="14">
        <v>-0.12848886232817266</v>
      </c>
      <c r="I14" s="14">
        <v>-0.27009957663251477</v>
      </c>
      <c r="J14" s="14">
        <v>-2.6384272517936999E-2</v>
      </c>
      <c r="L14" s="14">
        <v>-0.13740834679234487</v>
      </c>
      <c r="M14" s="14">
        <v>6.3640301798799134E-2</v>
      </c>
      <c r="N14" s="14">
        <v>-3.784735599363883E-2</v>
      </c>
      <c r="R14" s="14">
        <v>-0.16681963457422957</v>
      </c>
      <c r="S14" s="14">
        <v>0.15333491009228706</v>
      </c>
      <c r="U14" s="14">
        <v>-0.23557832027333764</v>
      </c>
      <c r="X14" s="14">
        <v>-0.69640221540612213</v>
      </c>
      <c r="Y14" s="14">
        <v>-6.4785659275580096E-2</v>
      </c>
      <c r="Z14" s="14">
        <v>-8.7098394454596495E-2</v>
      </c>
      <c r="AA14" s="14">
        <v>3.2198772681818269E-2</v>
      </c>
      <c r="AB14" s="14">
        <v>0.10499606969937582</v>
      </c>
    </row>
    <row r="15" spans="1:28" ht="13.15" x14ac:dyDescent="0.4">
      <c r="A15" s="7">
        <v>1992</v>
      </c>
      <c r="B15" s="14">
        <v>-8.5828606179562325E-2</v>
      </c>
      <c r="C15" s="14">
        <v>-0.23128035059834207</v>
      </c>
      <c r="E15" s="14">
        <v>0.32949412010319101</v>
      </c>
      <c r="G15" s="14">
        <v>0.58737796276609622</v>
      </c>
      <c r="H15" s="14">
        <v>-9.1070215071775359E-2</v>
      </c>
      <c r="I15" s="14">
        <v>-0.23755827180903111</v>
      </c>
      <c r="J15" s="14">
        <v>-1.4825134617357726E-2</v>
      </c>
      <c r="L15" s="14">
        <v>0.31969146907457957</v>
      </c>
      <c r="M15" s="14">
        <v>0.27601670126100153</v>
      </c>
      <c r="N15" s="14">
        <v>-1.4446926740842844E-2</v>
      </c>
      <c r="R15" s="14">
        <v>-1.9911524443554374E-3</v>
      </c>
      <c r="S15" s="14">
        <v>0.1405377586684434</v>
      </c>
      <c r="U15" s="14">
        <v>-0.21420583254156247</v>
      </c>
      <c r="X15" s="14">
        <v>-0.32162912830467133</v>
      </c>
      <c r="Y15" s="14">
        <v>0.18903559269003056</v>
      </c>
      <c r="Z15" s="14">
        <v>-3.1075042229293012E-2</v>
      </c>
      <c r="AA15" s="14">
        <v>0.10970259219557305</v>
      </c>
      <c r="AB15" s="14">
        <v>8.8297305306094864E-2</v>
      </c>
    </row>
    <row r="16" spans="1:28" ht="13.15" x14ac:dyDescent="0.4">
      <c r="A16" s="7">
        <v>1993</v>
      </c>
      <c r="B16" s="14">
        <v>4.4463532273506058E-2</v>
      </c>
      <c r="C16" s="14">
        <v>0.34126406066246734</v>
      </c>
      <c r="E16" s="14">
        <v>0.75370534725108618</v>
      </c>
      <c r="G16" s="14">
        <v>0.90323790722036756</v>
      </c>
      <c r="H16" s="14">
        <v>0.11645029559110869</v>
      </c>
      <c r="I16" s="14">
        <v>-9.1193566882752843E-3</v>
      </c>
      <c r="J16" s="14">
        <v>2.7103203107327133E-2</v>
      </c>
      <c r="L16" s="14">
        <v>0.38829256133971968</v>
      </c>
      <c r="M16" s="14">
        <v>0.61398472395877257</v>
      </c>
      <c r="N16" s="14">
        <v>4.7559189297952685E-2</v>
      </c>
      <c r="R16" s="14">
        <v>0.20721181324981236</v>
      </c>
      <c r="S16" s="14">
        <v>0.16768563120371008</v>
      </c>
      <c r="U16" s="14">
        <v>4.5448008403819011E-2</v>
      </c>
      <c r="X16" s="14">
        <v>0.51983598590871538</v>
      </c>
      <c r="Y16" s="14">
        <v>0.57272830438624511</v>
      </c>
      <c r="Z16" s="14">
        <v>2.8245306149933959E-2</v>
      </c>
      <c r="AA16" s="14">
        <v>0.11425744029340056</v>
      </c>
      <c r="AB16" s="14">
        <v>0.11185113481780977</v>
      </c>
    </row>
    <row r="17" spans="1:28" ht="13.15" x14ac:dyDescent="0.4">
      <c r="A17" s="7">
        <v>1994</v>
      </c>
      <c r="B17" s="14">
        <v>5.4809476257613357E-2</v>
      </c>
      <c r="C17" s="14">
        <v>0.16165784551938117</v>
      </c>
      <c r="E17" s="14">
        <v>0.23873540444613642</v>
      </c>
      <c r="G17" s="14">
        <v>0.70858886938824339</v>
      </c>
      <c r="H17" s="14">
        <v>0.10017152152155837</v>
      </c>
      <c r="I17" s="14">
        <v>-3.1837203921354473E-2</v>
      </c>
      <c r="J17" s="14">
        <v>3.073994962076471E-2</v>
      </c>
      <c r="L17" s="14">
        <v>0.28637615735783012</v>
      </c>
      <c r="M17" s="14">
        <v>0.71288337214235231</v>
      </c>
      <c r="N17" s="14">
        <v>3.8088985235884221E-2</v>
      </c>
      <c r="R17" s="14">
        <v>0.22541790565671835</v>
      </c>
      <c r="S17" s="14">
        <v>8.4651426330517046E-2</v>
      </c>
      <c r="U17" s="14">
        <v>0.15777688813551427</v>
      </c>
      <c r="X17" s="14">
        <v>0.64090318249434375</v>
      </c>
      <c r="Y17" s="14">
        <v>0.35057774415595383</v>
      </c>
      <c r="Z17" s="14">
        <v>2.7632778764362518E-2</v>
      </c>
      <c r="AA17" s="14">
        <v>8.1584972963316862E-2</v>
      </c>
      <c r="AB17" s="14">
        <v>7.4552351872563413E-2</v>
      </c>
    </row>
    <row r="18" spans="1:28" ht="13.15" x14ac:dyDescent="0.4">
      <c r="A18" s="7">
        <v>1995</v>
      </c>
      <c r="B18" s="14">
        <v>4.9900082428749673E-2</v>
      </c>
      <c r="C18" s="14">
        <v>0.14131204828733152</v>
      </c>
      <c r="D18" s="14">
        <v>-0.14071387313493364</v>
      </c>
      <c r="E18" s="14">
        <v>0.13914912790843426</v>
      </c>
      <c r="F18" s="14">
        <v>7.9865884572874468E-2</v>
      </c>
      <c r="G18" s="14">
        <v>0.53661135302211471</v>
      </c>
      <c r="H18" s="14">
        <v>0.10790462227659929</v>
      </c>
      <c r="I18" s="14">
        <v>-5.2997292743118488E-3</v>
      </c>
      <c r="J18" s="14">
        <v>4.8136254671101782E-2</v>
      </c>
      <c r="K18" s="14">
        <v>0.17848227962370489</v>
      </c>
      <c r="L18" s="14">
        <v>0.52208057041253741</v>
      </c>
      <c r="M18" s="14">
        <v>0.51355990141248964</v>
      </c>
      <c r="N18" s="14">
        <v>1.3735613792288813E-2</v>
      </c>
      <c r="P18" s="14">
        <v>-8.7038576837623907E-2</v>
      </c>
      <c r="Q18" s="14">
        <v>0.13596766835919316</v>
      </c>
      <c r="R18" s="14">
        <v>0.30043028549459011</v>
      </c>
      <c r="S18" s="14">
        <v>5.3058268609301358E-2</v>
      </c>
      <c r="T18" s="14">
        <v>7.0204549449764134E-2</v>
      </c>
      <c r="U18" s="14">
        <v>0.21744463974281511</v>
      </c>
      <c r="V18" s="14">
        <v>-6.2682920151774166E-2</v>
      </c>
      <c r="W18" s="14">
        <v>7.8281034952311455E-3</v>
      </c>
      <c r="X18" s="14">
        <v>0.46387226779145208</v>
      </c>
      <c r="Y18" s="14">
        <v>0.16938031365295722</v>
      </c>
      <c r="Z18" s="14">
        <v>5.9438497969064558E-2</v>
      </c>
      <c r="AA18" s="14">
        <v>9.3086351093783909E-2</v>
      </c>
      <c r="AB18" s="14">
        <v>0.10957742653191049</v>
      </c>
    </row>
    <row r="19" spans="1:28" ht="13.15" x14ac:dyDescent="0.4">
      <c r="A19" s="7">
        <v>1996</v>
      </c>
      <c r="B19" s="14">
        <v>6.3122186691477553E-2</v>
      </c>
      <c r="C19" s="14">
        <v>0.3126544280846239</v>
      </c>
      <c r="D19" s="14">
        <v>-0.18149389465752239</v>
      </c>
      <c r="E19" s="14">
        <v>6.9573271694774147E-2</v>
      </c>
      <c r="F19" s="14">
        <v>0.11897809566105071</v>
      </c>
      <c r="G19" s="14">
        <v>0.47533188341566374</v>
      </c>
      <c r="H19" s="14">
        <v>0.17227634057110747</v>
      </c>
      <c r="I19" s="14">
        <v>6.655843647750212E-2</v>
      </c>
      <c r="J19" s="14">
        <v>5.0603281404960052E-2</v>
      </c>
      <c r="K19" s="14">
        <v>0.2346066804011234</v>
      </c>
      <c r="L19" s="14">
        <v>0.41297028430394339</v>
      </c>
      <c r="M19" s="14">
        <v>0.40788134132067244</v>
      </c>
      <c r="N19" s="14">
        <v>2.5689064393653167E-2</v>
      </c>
      <c r="P19" s="14">
        <v>-2.627976902499226E-2</v>
      </c>
      <c r="Q19" s="14">
        <v>0.30253015093760083</v>
      </c>
      <c r="R19" s="14">
        <v>0.24593415432432889</v>
      </c>
      <c r="S19" s="14">
        <v>-2.4433845606563403E-2</v>
      </c>
      <c r="T19" s="14">
        <v>1.2724861719054853E-3</v>
      </c>
      <c r="U19" s="14">
        <v>0.1983946557202606</v>
      </c>
      <c r="V19" s="14">
        <v>-0.13234948607600255</v>
      </c>
      <c r="W19" s="14">
        <v>4.5111419791493579E-2</v>
      </c>
      <c r="X19" s="14">
        <v>0.62819085419993703</v>
      </c>
      <c r="Y19" s="14">
        <v>0.24894408294388651</v>
      </c>
      <c r="Z19" s="14">
        <v>0.10107372277326093</v>
      </c>
      <c r="AA19" s="14">
        <v>9.7181394341734201E-2</v>
      </c>
      <c r="AB19" s="14">
        <v>9.305138073219428E-2</v>
      </c>
    </row>
    <row r="20" spans="1:28" ht="13.15" x14ac:dyDescent="0.4">
      <c r="A20" s="7">
        <v>1997</v>
      </c>
      <c r="B20" s="14">
        <v>9.2379648578149065E-2</v>
      </c>
      <c r="C20" s="14">
        <v>8.0564587210714661E-2</v>
      </c>
      <c r="D20" s="14">
        <v>-4.7745452800589776E-2</v>
      </c>
      <c r="E20" s="14">
        <v>-6.2086516430057463E-2</v>
      </c>
      <c r="F20" s="14">
        <v>-1.4887421432206607E-2</v>
      </c>
      <c r="G20" s="14">
        <v>0.18196178572671845</v>
      </c>
      <c r="H20" s="14">
        <v>0.17036677631410396</v>
      </c>
      <c r="I20" s="14">
        <v>5.7956943074686205E-2</v>
      </c>
      <c r="J20" s="14">
        <v>3.5550910578293154E-2</v>
      </c>
      <c r="K20" s="14">
        <v>0.17734367556617003</v>
      </c>
      <c r="L20" s="14">
        <v>0.23116204710681795</v>
      </c>
      <c r="M20" s="14">
        <v>0.20151943308117826</v>
      </c>
      <c r="N20" s="14">
        <v>2.343916263080497E-2</v>
      </c>
      <c r="P20" s="14">
        <v>-5.5320244988307059E-2</v>
      </c>
      <c r="Q20" s="14">
        <v>0.26315765126927343</v>
      </c>
      <c r="R20" s="14">
        <v>0.14140863796646919</v>
      </c>
      <c r="S20" s="14">
        <v>-0.11377715348277262</v>
      </c>
      <c r="T20" s="14">
        <v>-8.582059302583217E-2</v>
      </c>
      <c r="U20" s="14">
        <v>0.11225711637308457</v>
      </c>
      <c r="V20" s="14">
        <v>-0.11651262632570637</v>
      </c>
      <c r="W20" s="14">
        <v>2.3972544793714978E-2</v>
      </c>
      <c r="X20" s="14">
        <v>0.55155706449818553</v>
      </c>
      <c r="Y20" s="14">
        <v>0.20865614941731961</v>
      </c>
      <c r="Z20" s="14">
        <v>7.0694764376258393E-2</v>
      </c>
      <c r="AA20" s="14">
        <v>2.8497795301871527E-2</v>
      </c>
      <c r="AB20" s="14">
        <v>4.5298661588491745E-2</v>
      </c>
    </row>
    <row r="21" spans="1:28" ht="13.15" x14ac:dyDescent="0.4">
      <c r="A21" s="7">
        <v>1998</v>
      </c>
      <c r="B21" s="14">
        <v>2.7194104138799979E-2</v>
      </c>
      <c r="C21" s="14">
        <v>0.15199863879464282</v>
      </c>
      <c r="D21" s="14">
        <v>7.9846829800265556E-2</v>
      </c>
      <c r="E21" s="14">
        <v>-2.6881646476816862E-2</v>
      </c>
      <c r="F21" s="14">
        <v>3.1197658914188072E-2</v>
      </c>
      <c r="G21" s="14">
        <v>1.4294368022699446E-2</v>
      </c>
      <c r="H21" s="14">
        <v>7.7153154040422681E-2</v>
      </c>
      <c r="I21" s="14">
        <v>2.6502323283218304E-2</v>
      </c>
      <c r="J21" s="14">
        <v>3.3175300764137584E-2</v>
      </c>
      <c r="K21" s="14">
        <v>0.11969655355042486</v>
      </c>
      <c r="L21" s="14">
        <v>-3.5815105916310909E-2</v>
      </c>
      <c r="M21" s="14">
        <v>0.12249419973757415</v>
      </c>
      <c r="N21" s="14">
        <v>2.119240038579244E-2</v>
      </c>
      <c r="O21" s="14">
        <v>0.12142841656585053</v>
      </c>
      <c r="P21" s="14">
        <v>-8.3243659498127023E-2</v>
      </c>
      <c r="Q21" s="14">
        <v>0.18516746689296745</v>
      </c>
      <c r="R21" s="14">
        <v>4.4179057067363272E-3</v>
      </c>
      <c r="S21" s="14">
        <v>-9.0233125109928189E-2</v>
      </c>
      <c r="T21" s="14">
        <v>-0.10181289273952811</v>
      </c>
      <c r="U21" s="14">
        <v>-5.7278448810035819E-3</v>
      </c>
      <c r="V21" s="14">
        <v>-0.10020854169625765</v>
      </c>
      <c r="W21" s="14">
        <v>5.385151575107678E-2</v>
      </c>
      <c r="X21" s="14">
        <v>0.40508021511464026</v>
      </c>
      <c r="Y21" s="14">
        <v>7.97166258460522E-2</v>
      </c>
      <c r="Z21" s="14">
        <v>1.6060557815572012E-2</v>
      </c>
      <c r="AA21" s="14">
        <v>1.3869549336945449E-2</v>
      </c>
      <c r="AB21" s="14">
        <v>-3.8141613193921468E-3</v>
      </c>
    </row>
    <row r="22" spans="1:28" ht="13.15" x14ac:dyDescent="0.4">
      <c r="A22" s="7">
        <v>1999</v>
      </c>
      <c r="B22" s="14">
        <v>-3.9589031830871119E-2</v>
      </c>
      <c r="C22" s="14">
        <v>-2.6012934548828956E-2</v>
      </c>
      <c r="D22" s="14">
        <v>0.13669399711213173</v>
      </c>
      <c r="E22" s="14">
        <v>-0.1332954018316129</v>
      </c>
      <c r="F22" s="14">
        <v>0.19259194760830525</v>
      </c>
      <c r="G22" s="14">
        <v>-4.1599748903706713E-2</v>
      </c>
      <c r="H22" s="14">
        <v>1.2804863152970504E-4</v>
      </c>
      <c r="I22" s="14">
        <v>-1.716030665129709E-3</v>
      </c>
      <c r="J22" s="14">
        <v>4.2800440280300625E-2</v>
      </c>
      <c r="K22" s="14">
        <v>0.11451891333972193</v>
      </c>
      <c r="L22" s="14">
        <v>-2.8144907837803705E-2</v>
      </c>
      <c r="M22" s="14">
        <v>-7.1306579882600279E-2</v>
      </c>
      <c r="N22" s="14">
        <v>2.134673146414998E-2</v>
      </c>
      <c r="O22" s="14">
        <v>0.24227205087201323</v>
      </c>
      <c r="P22" s="14">
        <v>0.14336994197430103</v>
      </c>
      <c r="Q22" s="14">
        <v>1.1135733233161247E-2</v>
      </c>
      <c r="R22" s="14">
        <v>-0.17599221164335155</v>
      </c>
      <c r="S22" s="14">
        <v>-3.9053034616736787E-2</v>
      </c>
      <c r="T22" s="14">
        <v>-0.10503872246692969</v>
      </c>
      <c r="U22" s="14">
        <v>-8.3024633406795514E-2</v>
      </c>
      <c r="V22" s="14">
        <v>2.116485318200724E-2</v>
      </c>
      <c r="W22" s="14">
        <v>1.6385958415748497E-2</v>
      </c>
      <c r="X22" s="14">
        <v>0.217482769837791</v>
      </c>
      <c r="Y22" s="14">
        <v>-2.6191575709908384E-2</v>
      </c>
      <c r="Z22" s="14">
        <v>2.042312059246203E-2</v>
      </c>
      <c r="AA22" s="14">
        <v>1.0412752674080358E-2</v>
      </c>
      <c r="AB22" s="14">
        <v>-7.1476043449142448E-2</v>
      </c>
    </row>
    <row r="23" spans="1:28" ht="13.15" x14ac:dyDescent="0.4">
      <c r="A23" s="7">
        <v>2000</v>
      </c>
      <c r="B23" s="14">
        <v>-9.8572141883852327E-2</v>
      </c>
      <c r="C23" s="14">
        <v>-0.23050730682950149</v>
      </c>
      <c r="D23" s="14">
        <v>9.5268784943717794E-2</v>
      </c>
      <c r="E23" s="14">
        <v>-0.38467588978808498</v>
      </c>
      <c r="F23" s="14">
        <v>9.4736134554030862E-2</v>
      </c>
      <c r="G23" s="14">
        <v>-0.20952055379447476</v>
      </c>
      <c r="H23" s="14">
        <v>-0.11444442398485008</v>
      </c>
      <c r="I23" s="14">
        <v>-0.1076636522778001</v>
      </c>
      <c r="J23" s="14">
        <v>4.0655410170330683E-2</v>
      </c>
      <c r="K23" s="14">
        <v>5.7660274909255863E-2</v>
      </c>
      <c r="L23" s="14">
        <v>-9.3179392410837669E-2</v>
      </c>
      <c r="M23" s="14">
        <v>-0.21500629100986982</v>
      </c>
      <c r="N23" s="14">
        <v>-1.9538071561542771E-2</v>
      </c>
      <c r="O23" s="14">
        <v>0.23565196565355148</v>
      </c>
      <c r="P23" s="14">
        <v>0.19935073723782362</v>
      </c>
      <c r="Q23" s="14">
        <v>-0.14746236730649456</v>
      </c>
      <c r="R23" s="14">
        <v>-0.29153690399862087</v>
      </c>
      <c r="S23" s="14">
        <v>-5.577067235204905E-2</v>
      </c>
      <c r="T23" s="14">
        <v>-0.10749232095784494</v>
      </c>
      <c r="U23" s="14">
        <v>-0.17281050040659898</v>
      </c>
      <c r="V23" s="14">
        <v>0.12275161143335726</v>
      </c>
      <c r="W23" s="14">
        <v>2.6256258382092838E-2</v>
      </c>
      <c r="X23" s="14">
        <v>-1.8814285373033132E-2</v>
      </c>
      <c r="Y23" s="14">
        <v>-0.16348152778713829</v>
      </c>
      <c r="Z23" s="14">
        <v>-7.4002762126580815E-2</v>
      </c>
      <c r="AA23" s="14">
        <v>-3.6421247862803041E-2</v>
      </c>
      <c r="AB23" s="14">
        <v>-0.11380050933738745</v>
      </c>
    </row>
    <row r="24" spans="1:28" ht="13.15" x14ac:dyDescent="0.4">
      <c r="A24" s="7">
        <v>2001</v>
      </c>
      <c r="B24" s="14">
        <v>-2.7975610625519239E-2</v>
      </c>
      <c r="C24" s="14">
        <v>-3.9710742095519579E-2</v>
      </c>
      <c r="D24" s="14">
        <v>0.10464155810517065</v>
      </c>
      <c r="E24" s="14">
        <v>-0.2013407303684773</v>
      </c>
      <c r="F24" s="14">
        <v>9.1849129080875086E-2</v>
      </c>
      <c r="G24" s="14">
        <v>-0.13461263627332695</v>
      </c>
      <c r="H24" s="14">
        <v>-0.10012799976868347</v>
      </c>
      <c r="I24" s="14">
        <v>-0.13415510964193583</v>
      </c>
      <c r="J24" s="14">
        <v>3.3505632651212411E-2</v>
      </c>
      <c r="K24" s="14">
        <v>2.7958202001136193E-2</v>
      </c>
      <c r="L24" s="14">
        <v>-8.1023075582226989E-2</v>
      </c>
      <c r="M24" s="14">
        <v>-0.18509016613103838</v>
      </c>
      <c r="N24" s="14">
        <v>-3.0248156007806313E-2</v>
      </c>
      <c r="O24" s="14">
        <v>0.21986729487732556</v>
      </c>
      <c r="P24" s="14">
        <v>0.18270178770954307</v>
      </c>
      <c r="Q24" s="14">
        <v>-8.3366319394295396E-2</v>
      </c>
      <c r="R24" s="14">
        <v>-0.26921268990573666</v>
      </c>
      <c r="S24" s="14">
        <v>-3.172706217249565E-2</v>
      </c>
      <c r="T24" s="14">
        <v>-2.1163638542469537E-2</v>
      </c>
      <c r="U24" s="14">
        <v>-0.17129168546948606</v>
      </c>
      <c r="V24" s="14">
        <v>0.13880518498570907</v>
      </c>
      <c r="W24" s="14">
        <v>4.7051742401921393E-2</v>
      </c>
      <c r="X24" s="14">
        <v>-8.7456036799576128E-2</v>
      </c>
      <c r="Y24" s="14">
        <v>-3.5017438966339742E-2</v>
      </c>
      <c r="Z24" s="14">
        <v>-6.2595586516472679E-2</v>
      </c>
      <c r="AA24" s="14">
        <v>-3.1205752582403577E-2</v>
      </c>
      <c r="AB24" s="14">
        <v>-1.8962911939141711E-2</v>
      </c>
    </row>
    <row r="25" spans="1:28" ht="13.15" x14ac:dyDescent="0.4">
      <c r="A25" s="7">
        <v>2002</v>
      </c>
      <c r="B25" s="14">
        <v>1.2254439331746539E-2</v>
      </c>
      <c r="C25" s="14">
        <v>4.5573808753893316E-2</v>
      </c>
      <c r="D25" s="14">
        <v>0.18170478297113629</v>
      </c>
      <c r="E25" s="14">
        <v>1.012297100993337E-2</v>
      </c>
      <c r="F25" s="14">
        <v>7.3956696032702995E-2</v>
      </c>
      <c r="G25" s="14">
        <v>-7.9951853563616313E-3</v>
      </c>
      <c r="H25" s="14">
        <v>-3.5123391657948602E-2</v>
      </c>
      <c r="I25" s="14">
        <v>-3.3922622745348914E-2</v>
      </c>
      <c r="J25" s="14">
        <v>2.6030958950215066E-2</v>
      </c>
      <c r="K25" s="14">
        <v>-3.6455381333170819E-2</v>
      </c>
      <c r="L25" s="14">
        <v>0.2387821267998313</v>
      </c>
      <c r="M25" s="14">
        <v>-0.22318964186208803</v>
      </c>
      <c r="N25" s="14">
        <v>-1.2158123577552965E-2</v>
      </c>
      <c r="O25" s="14">
        <v>0.18956827893867836</v>
      </c>
      <c r="P25" s="14">
        <v>0.15168723104095325</v>
      </c>
      <c r="Q25" s="14">
        <v>-4.0108916225045123E-2</v>
      </c>
      <c r="R25" s="14">
        <v>-6.7777447088466405E-2</v>
      </c>
      <c r="S25" s="14">
        <v>1.9376331689111761E-2</v>
      </c>
      <c r="T25" s="14">
        <v>6.1398177707599186E-2</v>
      </c>
      <c r="U25" s="14">
        <v>-0.1074343229934803</v>
      </c>
      <c r="V25" s="14">
        <v>0.14434875816230927</v>
      </c>
      <c r="W25" s="14">
        <v>5.0652718327108687E-2</v>
      </c>
      <c r="X25" s="14">
        <v>7.1825693477385894E-3</v>
      </c>
      <c r="Y25" s="14">
        <v>2.5949396892445735E-2</v>
      </c>
      <c r="Z25" s="14">
        <v>1.9671048442012659E-2</v>
      </c>
      <c r="AA25" s="14">
        <v>-4.5161224416276572E-3</v>
      </c>
      <c r="AB25" s="14">
        <v>3.6570787756974081E-2</v>
      </c>
    </row>
    <row r="26" spans="1:28" ht="13.15" x14ac:dyDescent="0.4">
      <c r="A26" s="7">
        <v>2003</v>
      </c>
      <c r="B26" s="14">
        <v>8.9504579534585502E-2</v>
      </c>
      <c r="C26" s="14">
        <v>0.22934430430550301</v>
      </c>
      <c r="D26" s="14">
        <v>0.18967541693059764</v>
      </c>
      <c r="E26" s="14">
        <v>0.2076795411466742</v>
      </c>
      <c r="F26" s="14">
        <v>2.8484659897562704E-2</v>
      </c>
      <c r="G26" s="14">
        <v>7.635150276895715E-2</v>
      </c>
      <c r="H26" s="14">
        <v>4.4910934602126008E-2</v>
      </c>
      <c r="I26" s="14">
        <v>0.100959892631498</v>
      </c>
      <c r="J26" s="14">
        <v>-1.1267763813228296E-2</v>
      </c>
      <c r="K26" s="14">
        <v>-7.6496857512148145E-2</v>
      </c>
      <c r="L26" s="14">
        <v>0.42274201901515757</v>
      </c>
      <c r="M26" s="14">
        <v>-0.12409026110254556</v>
      </c>
      <c r="N26" s="14">
        <v>3.9227272536349776E-3</v>
      </c>
      <c r="O26" s="14">
        <v>0.10582674511802354</v>
      </c>
      <c r="P26" s="14">
        <v>2.9868048950578898E-2</v>
      </c>
      <c r="Q26" s="14">
        <v>2.8845481441430492E-2</v>
      </c>
      <c r="R26" s="14">
        <v>0.12371517830412117</v>
      </c>
      <c r="S26" s="14">
        <v>8.831814282360434E-2</v>
      </c>
      <c r="T26" s="14">
        <v>8.1654328490744374E-2</v>
      </c>
      <c r="U26" s="14">
        <v>4.7994010898579062E-2</v>
      </c>
      <c r="V26" s="14">
        <v>0.11356851477155953</v>
      </c>
      <c r="W26" s="14">
        <v>6.6476789611211298E-2</v>
      </c>
      <c r="X26" s="14">
        <v>1.6968023650600749E-2</v>
      </c>
      <c r="Y26" s="14">
        <v>7.0576205237075418E-2</v>
      </c>
      <c r="Z26" s="14">
        <v>0.10723236135913428</v>
      </c>
      <c r="AA26" s="14">
        <v>-3.2360279562245763E-2</v>
      </c>
      <c r="AB26" s="14">
        <v>2.7717517937326554E-2</v>
      </c>
    </row>
    <row r="27" spans="1:28" ht="13.15" x14ac:dyDescent="0.4">
      <c r="A27" s="7">
        <v>2004</v>
      </c>
      <c r="B27" s="14">
        <v>5.009898521378521E-2</v>
      </c>
      <c r="C27" s="14">
        <v>-4.9203227374902212E-3</v>
      </c>
      <c r="D27" s="14">
        <v>0.10594055663896715</v>
      </c>
      <c r="E27" s="14">
        <v>4.3048203612708388E-3</v>
      </c>
      <c r="F27" s="14">
        <v>-9.4137544697162744E-3</v>
      </c>
      <c r="G27" s="14">
        <v>-3.1859244830793984E-2</v>
      </c>
      <c r="H27" s="14">
        <v>-3.2225212843480205E-2</v>
      </c>
      <c r="I27" s="14">
        <v>9.5765751855351952E-2</v>
      </c>
      <c r="J27" s="14">
        <v>-4.7625236448396967E-2</v>
      </c>
      <c r="K27" s="14">
        <v>-0.17432895351364971</v>
      </c>
      <c r="L27" s="14">
        <v>6.3802921616108371E-2</v>
      </c>
      <c r="M27" s="14">
        <v>-0.29184245878115767</v>
      </c>
      <c r="N27" s="14">
        <v>-7.9160942583810321E-3</v>
      </c>
      <c r="O27" s="14">
        <v>1.9954026702517225E-2</v>
      </c>
      <c r="P27" s="14">
        <v>-1.8729750017127578E-3</v>
      </c>
      <c r="Q27" s="14">
        <v>5.0150754282925931E-3</v>
      </c>
      <c r="R27" s="14">
        <v>0.11751388131046039</v>
      </c>
      <c r="S27" s="14">
        <v>-8.1410904001852375E-3</v>
      </c>
      <c r="T27" s="14">
        <v>5.3921564882117412E-2</v>
      </c>
      <c r="U27" s="14">
        <v>3.9024774331500563E-3</v>
      </c>
      <c r="V27" s="14">
        <v>9.9427497467818302E-2</v>
      </c>
      <c r="W27" s="14">
        <v>2.9868699124363268E-2</v>
      </c>
      <c r="X27" s="14">
        <v>-4.8741991813120875E-2</v>
      </c>
      <c r="Y27" s="14">
        <v>-5.9348437290754917E-2</v>
      </c>
      <c r="Z27" s="14">
        <v>8.6748142399457551E-2</v>
      </c>
      <c r="AA27" s="14">
        <v>-4.3005679834534453E-2</v>
      </c>
      <c r="AB27" s="14">
        <v>-4.5602330744215325E-2</v>
      </c>
    </row>
    <row r="28" spans="1:28" ht="13.15" x14ac:dyDescent="0.4">
      <c r="A28" s="7">
        <v>2005</v>
      </c>
      <c r="B28" s="14">
        <v>2.7779671767520522E-2</v>
      </c>
      <c r="C28" s="14">
        <v>-6.0066423556185841E-2</v>
      </c>
      <c r="D28" s="14">
        <v>-2.6235509252289839E-2</v>
      </c>
      <c r="E28" s="14">
        <v>-0.16821749603135952</v>
      </c>
      <c r="F28" s="14">
        <v>-0.10896476739625631</v>
      </c>
      <c r="G28" s="14">
        <v>-6.8032880330413451E-2</v>
      </c>
      <c r="H28" s="14">
        <v>-3.6175781100188757E-2</v>
      </c>
      <c r="I28" s="14">
        <v>0.12599463586774587</v>
      </c>
      <c r="J28" s="14">
        <v>-2.9595141315370919E-2</v>
      </c>
      <c r="K28" s="14">
        <v>-0.26091848026348841</v>
      </c>
      <c r="L28" s="14">
        <v>-0.15968594437773659</v>
      </c>
      <c r="M28" s="14">
        <v>-0.43768724543686133</v>
      </c>
      <c r="N28" s="14">
        <v>-1.2864371860626887E-2</v>
      </c>
      <c r="O28" s="14">
        <v>-0.16696820769381446</v>
      </c>
      <c r="P28" s="14">
        <v>-7.6049424171109894E-2</v>
      </c>
      <c r="Q28" s="14">
        <v>5.5601122797577708E-2</v>
      </c>
      <c r="R28" s="14">
        <v>8.8775842086139548E-2</v>
      </c>
      <c r="S28" s="14">
        <v>-4.1350613451904134E-2</v>
      </c>
      <c r="T28" s="14">
        <v>7.4583184905780586E-2</v>
      </c>
      <c r="U28" s="14">
        <v>9.4306893564214036E-3</v>
      </c>
      <c r="V28" s="14">
        <v>6.6030051791439379E-2</v>
      </c>
      <c r="W28" s="14">
        <v>2.2371767452271716E-3</v>
      </c>
      <c r="X28" s="14">
        <v>-0.26044215792811354</v>
      </c>
      <c r="Y28" s="14">
        <v>-8.2397739783895488E-2</v>
      </c>
      <c r="Z28" s="14">
        <v>5.4797303460814628E-2</v>
      </c>
      <c r="AA28" s="14">
        <v>-7.4139436505462397E-2</v>
      </c>
      <c r="AB28" s="14">
        <v>-0.11024506811910088</v>
      </c>
    </row>
    <row r="29" spans="1:28" ht="13.15" x14ac:dyDescent="0.4">
      <c r="A29" s="7">
        <v>2006</v>
      </c>
      <c r="B29" s="14">
        <v>-7.842843067499955E-2</v>
      </c>
      <c r="C29" s="14">
        <v>-0.16286595251817165</v>
      </c>
      <c r="D29" s="14">
        <v>-0.16948922510681227</v>
      </c>
      <c r="E29" s="14">
        <v>-0.59785783217867605</v>
      </c>
      <c r="F29" s="14">
        <v>-0.22498492705270751</v>
      </c>
      <c r="G29" s="14">
        <v>-0.23810795271141513</v>
      </c>
      <c r="H29" s="14">
        <v>-0.10866495756585209</v>
      </c>
      <c r="I29" s="14">
        <v>-5.2986397358645333E-2</v>
      </c>
      <c r="J29" s="14">
        <v>-8.9901833517576912E-2</v>
      </c>
      <c r="K29" s="14">
        <v>-0.36376844743630876</v>
      </c>
      <c r="L29" s="14">
        <v>-0.42864728297258242</v>
      </c>
      <c r="M29" s="14">
        <v>-0.57973512905973323</v>
      </c>
      <c r="N29" s="14">
        <v>-4.0891672944847669E-2</v>
      </c>
      <c r="O29" s="14">
        <v>-0.41249569274780845</v>
      </c>
      <c r="P29" s="14">
        <v>-0.15811511515004373</v>
      </c>
      <c r="Q29" s="14">
        <v>-7.6597838971318014E-2</v>
      </c>
      <c r="R29" s="14">
        <v>-8.4641888815317354E-2</v>
      </c>
      <c r="S29" s="14">
        <v>-7.0799971279197321E-2</v>
      </c>
      <c r="T29" s="14">
        <v>1.6244496740321843E-2</v>
      </c>
      <c r="U29" s="14">
        <v>-5.938701581646727E-2</v>
      </c>
      <c r="V29" s="14">
        <v>-1.6393570578294405E-2</v>
      </c>
      <c r="W29" s="14">
        <v>-9.5335094517135635E-2</v>
      </c>
      <c r="X29" s="14">
        <v>-0.61437355772240188</v>
      </c>
      <c r="Y29" s="14">
        <v>-0.25734974982827646</v>
      </c>
      <c r="Z29" s="14">
        <v>-2.6576920969442856E-2</v>
      </c>
      <c r="AA29" s="14">
        <v>-0.10046949082397821</v>
      </c>
      <c r="AB29" s="14">
        <v>-0.1487491224292066</v>
      </c>
    </row>
    <row r="30" spans="1:28" ht="13.15" x14ac:dyDescent="0.4">
      <c r="A30" s="7">
        <v>2007</v>
      </c>
      <c r="B30" s="14">
        <v>-0.20763358814452038</v>
      </c>
      <c r="C30" s="14">
        <v>-0.4610375984335246</v>
      </c>
      <c r="D30" s="14">
        <v>-0.27118694118067638</v>
      </c>
      <c r="E30" s="14">
        <v>-0.60082482597841391</v>
      </c>
      <c r="F30" s="14">
        <v>-0.31867588239943734</v>
      </c>
      <c r="G30" s="14">
        <v>-0.53232656092919906</v>
      </c>
      <c r="H30" s="14">
        <v>-0.1907404235075672</v>
      </c>
      <c r="I30" s="14">
        <v>-0.16654420014253338</v>
      </c>
      <c r="J30" s="14">
        <v>-0.1364227769116946</v>
      </c>
      <c r="K30" s="14">
        <v>-0.28243244617897884</v>
      </c>
      <c r="L30" s="14">
        <v>-0.91700535724083443</v>
      </c>
      <c r="M30" s="14">
        <v>-0.80841866863993972</v>
      </c>
      <c r="N30" s="14">
        <v>-6.6304828964320939E-2</v>
      </c>
      <c r="O30" s="14">
        <v>-0.61594620367480646</v>
      </c>
      <c r="P30" s="14">
        <v>-0.35474147220039365</v>
      </c>
      <c r="Q30" s="14">
        <v>-0.29431358897524429</v>
      </c>
      <c r="R30" s="14">
        <v>-0.30262767021164139</v>
      </c>
      <c r="S30" s="14">
        <v>-0.13042277526810825</v>
      </c>
      <c r="T30" s="14">
        <v>-6.9320190482506899E-2</v>
      </c>
      <c r="U30" s="14">
        <v>-0.20020248010272373</v>
      </c>
      <c r="V30" s="14">
        <v>-0.14373604542333956</v>
      </c>
      <c r="W30" s="14">
        <v>-0.23164977347239962</v>
      </c>
      <c r="X30" s="14">
        <v>-0.98365097012400871</v>
      </c>
      <c r="Y30" s="14">
        <v>-0.34266556941764326</v>
      </c>
      <c r="Z30" s="14">
        <v>-9.3188844897031511E-2</v>
      </c>
      <c r="AA30" s="14">
        <v>-0.14495648353903132</v>
      </c>
      <c r="AB30" s="14">
        <v>-0.16183747432326306</v>
      </c>
    </row>
    <row r="31" spans="1:28" ht="13.15" x14ac:dyDescent="0.4">
      <c r="A31" s="7">
        <v>2008</v>
      </c>
      <c r="B31" s="14">
        <v>-0.21051049326430488</v>
      </c>
      <c r="C31" s="14">
        <v>-0.30044126955142125</v>
      </c>
      <c r="D31" s="14">
        <v>-0.28008864781849407</v>
      </c>
      <c r="E31" s="14">
        <v>-0.41541746550199543</v>
      </c>
      <c r="F31" s="14">
        <v>-0.19476639601284088</v>
      </c>
      <c r="G31" s="14">
        <v>-0.50822996801211684</v>
      </c>
      <c r="H31" s="14">
        <v>-0.12832718565406545</v>
      </c>
      <c r="I31" s="14">
        <v>-0.15589695795207151</v>
      </c>
      <c r="J31" s="14">
        <v>-0.15198267289407694</v>
      </c>
      <c r="K31" s="14">
        <v>-0.2583972935249475</v>
      </c>
      <c r="L31" s="14">
        <v>-1.2824993377673248</v>
      </c>
      <c r="M31" s="14">
        <v>-0.39958305211025419</v>
      </c>
      <c r="N31" s="14">
        <v>-5.2267121037527162E-2</v>
      </c>
      <c r="O31" s="14">
        <v>-0.47279750403766047</v>
      </c>
      <c r="P31" s="14">
        <v>-0.36834122998281305</v>
      </c>
      <c r="Q31" s="14">
        <v>-0.16606531775273686</v>
      </c>
      <c r="R31" s="14">
        <v>-0.40088444717343269</v>
      </c>
      <c r="S31" s="14">
        <v>-8.5341790948773755E-2</v>
      </c>
      <c r="T31" s="14">
        <v>-7.8517858490308401E-2</v>
      </c>
      <c r="U31" s="14">
        <v>-0.21685792898456413</v>
      </c>
      <c r="V31" s="14">
        <v>-0.17647253821007272</v>
      </c>
      <c r="W31" s="14">
        <v>-0.29578307352632288</v>
      </c>
      <c r="X31" s="14">
        <v>-0.99722969303240283</v>
      </c>
      <c r="Y31" s="14">
        <v>-0.15366412183505404</v>
      </c>
      <c r="Z31" s="14">
        <v>-0.1200577747464659</v>
      </c>
      <c r="AA31" s="14">
        <v>-9.2109184719655152E-2</v>
      </c>
      <c r="AB31" s="14">
        <v>-8.2130751009000927E-2</v>
      </c>
    </row>
    <row r="32" spans="1:28" ht="13.15" x14ac:dyDescent="0.4">
      <c r="A32" s="7">
        <v>2009</v>
      </c>
      <c r="B32" s="14">
        <v>0.13297388794503537</v>
      </c>
      <c r="C32" s="14">
        <v>0.28517844409513149</v>
      </c>
      <c r="D32" s="14">
        <v>7.0528535714785845E-3</v>
      </c>
      <c r="E32" s="14">
        <v>0.53101748170013896</v>
      </c>
      <c r="F32" s="14">
        <v>0.25795290730854498</v>
      </c>
      <c r="G32" s="14">
        <v>0.33403871199481044</v>
      </c>
      <c r="H32" s="14">
        <v>0.17632358126125275</v>
      </c>
      <c r="I32" s="14">
        <v>0.33830835075961774</v>
      </c>
      <c r="J32" s="14">
        <v>-0.1134700619759588</v>
      </c>
      <c r="K32" s="14">
        <v>0.13620857891061472</v>
      </c>
      <c r="L32" s="14">
        <v>-6.0366691645378544E-3</v>
      </c>
      <c r="M32" s="14">
        <v>0.21972556407010463</v>
      </c>
      <c r="N32" s="14">
        <v>4.8192206178637877E-2</v>
      </c>
      <c r="O32" s="14">
        <v>0.175068243736133</v>
      </c>
      <c r="P32" s="14">
        <v>0.21994359616749184</v>
      </c>
      <c r="Q32" s="14">
        <v>0.10352944582812192</v>
      </c>
      <c r="R32" s="14">
        <v>6.1622918983069958E-2</v>
      </c>
      <c r="S32" s="14">
        <v>6.6334221643731817E-2</v>
      </c>
      <c r="T32" s="14">
        <v>-4.9587394591541441E-2</v>
      </c>
      <c r="U32" s="14">
        <v>-4.7655465372041135E-3</v>
      </c>
      <c r="V32" s="14">
        <v>3.6490619907193482E-2</v>
      </c>
      <c r="W32" s="14">
        <v>-5.9462517829415463E-3</v>
      </c>
      <c r="X32" s="14">
        <v>-0.16687208400340484</v>
      </c>
      <c r="Y32" s="14">
        <v>0.3585278170088006</v>
      </c>
      <c r="Z32" s="14">
        <v>4.9373309050306707E-2</v>
      </c>
      <c r="AA32" s="14">
        <v>0.16247511738811599</v>
      </c>
      <c r="AB32" s="14">
        <v>0.17665484763144099</v>
      </c>
    </row>
    <row r="33" spans="1:28" ht="13.15" x14ac:dyDescent="0.4">
      <c r="A33" s="7">
        <v>2010</v>
      </c>
      <c r="B33" s="14">
        <v>8.6816186065007656E-2</v>
      </c>
      <c r="C33" s="14">
        <v>2.8870725451193961E-2</v>
      </c>
      <c r="D33" s="14">
        <v>-9.6397318156979574E-3</v>
      </c>
      <c r="E33" s="14">
        <v>0.33178982987037858</v>
      </c>
      <c r="F33" s="14">
        <v>0.20879296352813559</v>
      </c>
      <c r="G33" s="14">
        <v>9.5454899614137695E-2</v>
      </c>
      <c r="H33" s="14">
        <v>9.7315499520168436E-2</v>
      </c>
      <c r="I33" s="14">
        <v>0.13233146279708663</v>
      </c>
      <c r="J33" s="14">
        <v>-5.464896037293708E-2</v>
      </c>
      <c r="K33" s="14">
        <v>0.13434038795103281</v>
      </c>
      <c r="L33" s="14">
        <v>0.45253981778598507</v>
      </c>
      <c r="M33" s="14">
        <v>0.43082130351413583</v>
      </c>
      <c r="N33" s="14">
        <v>4.3597556496628859E-3</v>
      </c>
      <c r="O33" s="14">
        <v>0.42725023443379628</v>
      </c>
      <c r="P33" s="14">
        <v>0.23298876480525524</v>
      </c>
      <c r="Q33" s="14">
        <v>2.8873082962774684E-2</v>
      </c>
      <c r="R33" s="14">
        <v>1.921223489010853E-2</v>
      </c>
      <c r="S33" s="14">
        <v>8.835222311456313E-2</v>
      </c>
      <c r="T33" s="14">
        <v>-2.6664305042511459E-2</v>
      </c>
      <c r="U33" s="14">
        <v>-0.15190579254619069</v>
      </c>
      <c r="V33" s="14">
        <v>-4.4207647841036361E-2</v>
      </c>
      <c r="W33" s="14">
        <v>-1.4544851445419948E-2</v>
      </c>
      <c r="X33" s="14">
        <v>-9.9325445702666715E-2</v>
      </c>
      <c r="Y33" s="14">
        <v>3.6616152147438498E-2</v>
      </c>
      <c r="Z33" s="14">
        <v>-2.8479246124990375E-3</v>
      </c>
      <c r="AA33" s="14">
        <v>0.11547145204653748</v>
      </c>
      <c r="AB33" s="14">
        <v>0.11088581468193873</v>
      </c>
    </row>
    <row r="34" spans="1:28" ht="13.15" x14ac:dyDescent="0.4">
      <c r="A34" s="7">
        <v>2011</v>
      </c>
      <c r="B34" s="14">
        <v>-3.262358081018972E-2</v>
      </c>
      <c r="C34" s="14">
        <v>-3.7226941221257248E-2</v>
      </c>
      <c r="D34" s="14">
        <v>-2.2779817183087503E-3</v>
      </c>
      <c r="E34" s="14">
        <v>0.23994674272040015</v>
      </c>
      <c r="F34" s="14">
        <v>7.6115661256719369E-2</v>
      </c>
      <c r="G34" s="14">
        <v>-9.5309066980662965E-2</v>
      </c>
      <c r="H34" s="14">
        <v>-2.6756308783507225E-3</v>
      </c>
      <c r="I34" s="14">
        <v>-4.8028283740706681E-2</v>
      </c>
      <c r="J34" s="14">
        <v>7.8387651970234826E-2</v>
      </c>
      <c r="K34" s="14">
        <v>0.10496021331433136</v>
      </c>
      <c r="L34" s="14">
        <v>0.47233479512332921</v>
      </c>
      <c r="M34" s="14">
        <v>0.50122220657576755</v>
      </c>
      <c r="N34" s="14">
        <v>-1.924823494854554E-2</v>
      </c>
      <c r="O34" s="14">
        <v>0.35034006798277312</v>
      </c>
      <c r="P34" s="14">
        <v>0.12033473201145369</v>
      </c>
      <c r="Q34" s="14">
        <v>8.5410583407967616E-2</v>
      </c>
      <c r="R34" s="14">
        <v>-4.7924478357127785E-2</v>
      </c>
      <c r="S34" s="14">
        <v>9.3981646916844006E-2</v>
      </c>
      <c r="T34" s="14">
        <v>-6.818361279763388E-2</v>
      </c>
      <c r="U34" s="14">
        <v>-3.2381230610941225E-2</v>
      </c>
      <c r="V34" s="14">
        <v>-3.1585941999392159E-2</v>
      </c>
      <c r="W34" s="14">
        <v>-1.0072873213940028E-2</v>
      </c>
      <c r="X34" s="14">
        <v>0.1377045457347004</v>
      </c>
      <c r="Y34" s="14">
        <v>-6.3634517300189014E-2</v>
      </c>
      <c r="Z34" s="14">
        <v>-4.542082691639051E-3</v>
      </c>
      <c r="AA34" s="14">
        <v>0.11466785134392939</v>
      </c>
      <c r="AB34" s="14">
        <v>0.1151377177215793</v>
      </c>
    </row>
    <row r="35" spans="1:28" ht="13.15" x14ac:dyDescent="0.4">
      <c r="A35" s="7">
        <v>2012</v>
      </c>
      <c r="B35" s="14">
        <v>-6.7695660352673943E-3</v>
      </c>
      <c r="C35" s="14">
        <v>5.7948677642304158E-2</v>
      </c>
      <c r="D35" s="14">
        <v>0.11658937300026605</v>
      </c>
      <c r="E35" s="14">
        <v>0.37788413185684594</v>
      </c>
      <c r="F35" s="14">
        <v>4.9536338853678322E-2</v>
      </c>
      <c r="G35" s="14">
        <v>8.9177214249649153E-2</v>
      </c>
      <c r="H35" s="14">
        <v>4.3625796615293262E-2</v>
      </c>
      <c r="I35" s="14">
        <v>1.354256593065555E-2</v>
      </c>
      <c r="J35" s="14">
        <v>0.15263081086316432</v>
      </c>
      <c r="K35" s="14">
        <v>0.23740998201458324</v>
      </c>
      <c r="L35" s="14">
        <v>0.53537971743252122</v>
      </c>
      <c r="M35" s="14">
        <v>0.80185766664604108</v>
      </c>
      <c r="N35" s="14">
        <v>3.1514365830036216E-2</v>
      </c>
      <c r="O35" s="14">
        <v>0.12603218275074624</v>
      </c>
      <c r="P35" s="14">
        <v>6.5631533628900049E-2</v>
      </c>
      <c r="Q35" s="14">
        <v>0.11295355551396004</v>
      </c>
      <c r="R35" s="14">
        <v>0.15414896607052986</v>
      </c>
      <c r="S35" s="14">
        <v>2.7519812802844178E-2</v>
      </c>
      <c r="T35" s="14">
        <v>-7.1436381193455559E-3</v>
      </c>
      <c r="U35" s="14">
        <v>0.26200259996818581</v>
      </c>
      <c r="V35" s="14">
        <v>7.571077466250479E-3</v>
      </c>
      <c r="W35" s="14">
        <v>0.11755301218146375</v>
      </c>
      <c r="X35" s="14">
        <v>0.86455462678802841</v>
      </c>
      <c r="Y35" s="14">
        <v>0.13254165036006665</v>
      </c>
      <c r="Z35" s="14">
        <v>2.0876217990589366E-2</v>
      </c>
      <c r="AA35" s="14">
        <v>0.10415108638313048</v>
      </c>
      <c r="AB35" s="14">
        <v>8.2596821473944607E-2</v>
      </c>
    </row>
    <row r="36" spans="1:28" ht="13.15" x14ac:dyDescent="0.4">
      <c r="A36" s="7">
        <v>2013</v>
      </c>
      <c r="B36" s="14">
        <v>6.0966398001100958E-2</v>
      </c>
      <c r="C36" s="14">
        <v>0.20008569242354574</v>
      </c>
      <c r="D36" s="14">
        <v>0.19461052788001157</v>
      </c>
      <c r="E36" s="14">
        <v>0.40214355381176436</v>
      </c>
      <c r="F36" s="14">
        <v>6.3067286003802334E-2</v>
      </c>
      <c r="G36" s="14">
        <v>0.23217687307513579</v>
      </c>
      <c r="H36" s="14">
        <v>6.8790445367759481E-2</v>
      </c>
      <c r="I36" s="14">
        <v>7.5957185646300246E-2</v>
      </c>
      <c r="J36" s="14">
        <v>0.14705470476859181</v>
      </c>
      <c r="K36" s="14">
        <v>0.23926255199087534</v>
      </c>
      <c r="L36" s="14">
        <v>0.31032135600580857</v>
      </c>
      <c r="M36" s="14">
        <v>1.06885243911033</v>
      </c>
      <c r="N36" s="14">
        <v>6.0923140890754034E-2</v>
      </c>
      <c r="O36" s="14">
        <v>0.10928140706580114</v>
      </c>
      <c r="P36" s="14">
        <v>3.956328322894824E-2</v>
      </c>
      <c r="Q36" s="14">
        <v>6.5699712694108708E-2</v>
      </c>
      <c r="R36" s="14">
        <v>0.26912862790588216</v>
      </c>
      <c r="S36" s="14">
        <v>4.3292340818960107E-2</v>
      </c>
      <c r="T36" s="14">
        <v>7.2482444513035732E-2</v>
      </c>
      <c r="U36" s="14">
        <v>0.33938664814259983</v>
      </c>
      <c r="V36" s="14">
        <v>6.1186103985659004E-2</v>
      </c>
      <c r="W36" s="14">
        <v>0.2361674054744749</v>
      </c>
      <c r="X36" s="14">
        <v>1.1715535229201541</v>
      </c>
      <c r="Y36" s="14">
        <v>0.19554632841473182</v>
      </c>
      <c r="Z36" s="14">
        <v>2.0041923517749461E-2</v>
      </c>
      <c r="AA36" s="14">
        <v>8.0976787498685532E-2</v>
      </c>
      <c r="AB36" s="14">
        <v>6.8135271971503722E-2</v>
      </c>
    </row>
    <row r="37" spans="1:28" ht="13.15" x14ac:dyDescent="0.4">
      <c r="A37" s="7">
        <v>2014</v>
      </c>
      <c r="B37" s="14">
        <v>8.6502018776934683E-2</v>
      </c>
      <c r="C37" s="14">
        <v>0.14338831520649678</v>
      </c>
      <c r="D37" s="14">
        <v>0.18411698237152771</v>
      </c>
      <c r="E37" s="14">
        <v>0.35501821679296414</v>
      </c>
      <c r="F37" s="14">
        <v>4.6885329768260202E-2</v>
      </c>
      <c r="G37" s="14">
        <v>0.32662370195841817</v>
      </c>
      <c r="H37" s="14">
        <v>6.4037677295986237E-2</v>
      </c>
      <c r="I37" s="14">
        <v>2.0108918363357646E-2</v>
      </c>
      <c r="J37" s="14">
        <v>0.10043281324293325</v>
      </c>
      <c r="K37" s="14">
        <v>0.13428332214368394</v>
      </c>
      <c r="L37" s="14">
        <v>0.37514422559553212</v>
      </c>
      <c r="M37" s="14">
        <v>0.82115795996670882</v>
      </c>
      <c r="N37" s="14">
        <v>5.4577360422783286E-2</v>
      </c>
      <c r="O37" s="14">
        <v>0.10266989278718638</v>
      </c>
      <c r="P37" s="14">
        <v>1.7732358105667062E-2</v>
      </c>
      <c r="Q37" s="14">
        <v>4.7172960111030129E-2</v>
      </c>
      <c r="R37" s="14">
        <v>0.2354953129470479</v>
      </c>
      <c r="S37" s="14">
        <v>1.1789003151367149E-2</v>
      </c>
      <c r="T37" s="14">
        <v>6.3751010153310916E-2</v>
      </c>
      <c r="U37" s="14">
        <v>0.31179752601215638</v>
      </c>
      <c r="V37" s="14">
        <v>6.0949163810523711E-2</v>
      </c>
      <c r="W37" s="14">
        <v>0.15255582650674768</v>
      </c>
      <c r="X37" s="14">
        <v>0.97835738023244068</v>
      </c>
      <c r="Y37" s="14">
        <v>0.14246590236497042</v>
      </c>
      <c r="Z37" s="14">
        <v>-2.2468220867994529E-3</v>
      </c>
      <c r="AA37" s="14">
        <v>6.1358778416965767E-3</v>
      </c>
      <c r="AB37" s="14">
        <v>3.8009771823334683E-2</v>
      </c>
    </row>
    <row r="38" spans="1:28" ht="13.15" x14ac:dyDescent="0.4">
      <c r="A38" s="7">
        <v>2015</v>
      </c>
      <c r="B38" s="14">
        <v>8.5200646143853295E-2</v>
      </c>
      <c r="C38" s="14">
        <v>8.9037983185025187E-3</v>
      </c>
      <c r="D38" s="14">
        <v>4.807582743898714E-2</v>
      </c>
      <c r="E38" s="14">
        <v>0.21930454924088352</v>
      </c>
      <c r="F38" s="14">
        <v>6.4996129433436953E-2</v>
      </c>
      <c r="G38" s="14">
        <v>0.33178210066454755</v>
      </c>
      <c r="H38" s="14">
        <v>4.6936342409615917E-2</v>
      </c>
      <c r="I38" s="14">
        <v>1.1852848957415394E-2</v>
      </c>
      <c r="J38" s="14">
        <v>7.3942234216286082E-2</v>
      </c>
      <c r="K38" s="14">
        <v>6.8977301565219251E-2</v>
      </c>
      <c r="L38" s="14">
        <v>0.20200923246268204</v>
      </c>
      <c r="M38" s="14">
        <v>-0.19149295705487851</v>
      </c>
      <c r="N38" s="14">
        <v>3.4830686780336337E-2</v>
      </c>
      <c r="O38" s="14">
        <v>2.6807524189822556E-2</v>
      </c>
      <c r="P38" s="14">
        <v>4.0300430898205696E-2</v>
      </c>
      <c r="Q38" s="14">
        <v>4.7667726445876205E-2</v>
      </c>
      <c r="R38" s="14">
        <v>0.162628979779016</v>
      </c>
      <c r="S38" s="14">
        <v>-1.1826955970009262E-2</v>
      </c>
      <c r="T38" s="14">
        <v>4.0253624250242752E-2</v>
      </c>
      <c r="U38" s="14">
        <v>0.2005595093624544</v>
      </c>
      <c r="V38" s="14">
        <v>-4.8237900689568607E-3</v>
      </c>
      <c r="W38" s="14">
        <v>0.12916741152636627</v>
      </c>
      <c r="X38" s="14">
        <v>0.36088949188463559</v>
      </c>
      <c r="Y38" s="14">
        <v>-4.2691625107259351E-2</v>
      </c>
      <c r="Z38" s="14">
        <v>4.9860952248908042E-3</v>
      </c>
      <c r="AA38" s="14">
        <v>-2.8029891991025291E-2</v>
      </c>
      <c r="AB38" s="14">
        <v>-9.9159577948139104E-3</v>
      </c>
    </row>
    <row r="39" spans="1:28" ht="13.15" x14ac:dyDescent="0.4">
      <c r="A39" s="7">
        <v>2016</v>
      </c>
      <c r="B39" s="14">
        <v>2.1747393055251241E-2</v>
      </c>
      <c r="C39" s="14">
        <v>1.0952863350949601E-2</v>
      </c>
      <c r="D39" s="14">
        <v>2.924859621800073E-2</v>
      </c>
      <c r="E39" s="14">
        <v>-3.4449542465315681E-2</v>
      </c>
      <c r="F39" s="14">
        <v>5.4849463804144516E-2</v>
      </c>
      <c r="G39" s="14">
        <v>0.12446537376567203</v>
      </c>
      <c r="H39" s="14">
        <v>3.1399899169477601E-2</v>
      </c>
      <c r="I39" s="14">
        <v>-4.757068146276016E-2</v>
      </c>
      <c r="J39" s="14">
        <v>5.6132538290555048E-2</v>
      </c>
      <c r="K39" s="14">
        <v>8.1634303199417405E-2</v>
      </c>
      <c r="L39" s="14">
        <v>-0.10501169688085979</v>
      </c>
      <c r="M39" s="14">
        <v>0.10570853347893359</v>
      </c>
      <c r="N39" s="14">
        <v>7.7291699451708072E-3</v>
      </c>
      <c r="O39" s="14">
        <v>1.0312511681498191E-2</v>
      </c>
      <c r="P39" s="14">
        <v>5.070104766644206E-2</v>
      </c>
      <c r="Q39" s="14">
        <v>-7.6887502241165279E-2</v>
      </c>
      <c r="R39" s="14">
        <v>8.386331312514908E-2</v>
      </c>
      <c r="S39" s="14">
        <v>5.5516556035125448E-4</v>
      </c>
      <c r="T39" s="14">
        <v>5.9174339710387845E-2</v>
      </c>
      <c r="U39" s="14">
        <v>0.10283428802054564</v>
      </c>
      <c r="V39" s="14">
        <v>7.8858408006864302E-3</v>
      </c>
      <c r="W39" s="14">
        <v>8.3921374627593609E-2</v>
      </c>
      <c r="X39" s="14">
        <v>-6.4641120295385296E-2</v>
      </c>
      <c r="Y39" s="14">
        <v>-4.1895208121545333E-2</v>
      </c>
      <c r="Z39" s="14">
        <v>-9.5548528048493859E-3</v>
      </c>
      <c r="AA39" s="14">
        <v>-5.1050016081402028E-2</v>
      </c>
      <c r="AB39" s="14">
        <v>4.1077955501971084E-3</v>
      </c>
    </row>
    <row r="40" spans="1:28" ht="13.15" x14ac:dyDescent="0.4">
      <c r="A40" s="7">
        <v>2017</v>
      </c>
      <c r="B40" s="14">
        <v>-5.7608685256858742E-2</v>
      </c>
      <c r="C40" s="14">
        <v>-4.4590235168364474E-2</v>
      </c>
      <c r="D40" s="14">
        <v>-8.7154023334416658E-2</v>
      </c>
      <c r="E40" s="14">
        <v>-0.18915147356232195</v>
      </c>
      <c r="F40" s="14">
        <v>-1.1728012206840039E-2</v>
      </c>
      <c r="G40" s="14">
        <v>-0.10378036534940481</v>
      </c>
      <c r="H40" s="14">
        <v>-7.841578358130688E-2</v>
      </c>
      <c r="I40" s="14">
        <v>-0.14038722733433895</v>
      </c>
      <c r="J40" s="14">
        <v>2.1791029726656256E-2</v>
      </c>
      <c r="K40" s="14">
        <v>1.3164887426184328E-2</v>
      </c>
      <c r="L40" s="14">
        <v>-0.22923044966630327</v>
      </c>
      <c r="M40" s="14">
        <v>2.44433707458446E-2</v>
      </c>
      <c r="N40" s="14">
        <v>-2.3646008811604509E-2</v>
      </c>
      <c r="O40" s="14">
        <v>-3.6715127676327494E-2</v>
      </c>
      <c r="P40" s="14">
        <v>1.8666233910401363E-2</v>
      </c>
      <c r="Q40" s="14">
        <v>-3.1629955739093121E-2</v>
      </c>
      <c r="R40" s="14">
        <v>-4.6769989996015025E-2</v>
      </c>
      <c r="S40" s="14">
        <v>-5.5828016442812746E-2</v>
      </c>
      <c r="T40" s="14">
        <v>1.8209363453049417E-2</v>
      </c>
      <c r="U40" s="14">
        <v>-6.6848576875287891E-2</v>
      </c>
      <c r="V40" s="14">
        <v>-6.595332253406457E-3</v>
      </c>
      <c r="W40" s="14">
        <v>1.4585425406108152E-3</v>
      </c>
      <c r="X40" s="14">
        <v>-0.4498925349547736</v>
      </c>
      <c r="Y40" s="14">
        <v>-7.8260501263576157E-2</v>
      </c>
      <c r="Z40" s="14">
        <v>1.7706894876303688E-3</v>
      </c>
      <c r="AA40" s="14">
        <v>-0.10494086151925772</v>
      </c>
      <c r="AB40" s="14">
        <v>-1.4817008430545283E-2</v>
      </c>
    </row>
    <row r="41" spans="1:28" ht="13.15" x14ac:dyDescent="0.4">
      <c r="A41" s="7">
        <v>2018</v>
      </c>
      <c r="B41" s="14">
        <v>-0.14778667644161353</v>
      </c>
      <c r="C41" s="14">
        <v>-0.12910868960422747</v>
      </c>
      <c r="D41" s="14">
        <v>-0.13876668668832004</v>
      </c>
      <c r="E41" s="14">
        <v>-0.20840706595979722</v>
      </c>
      <c r="F41" s="14">
        <v>-3.1699609822936153E-2</v>
      </c>
      <c r="G41" s="14">
        <v>-0.12891089293578373</v>
      </c>
      <c r="H41" s="14">
        <v>-0.15534483293732612</v>
      </c>
      <c r="I41" s="14">
        <v>-0.12890041113726164</v>
      </c>
      <c r="J41" s="14">
        <v>-1.397750927722867E-2</v>
      </c>
      <c r="K41" s="14">
        <v>-9.8342479454031531E-2</v>
      </c>
      <c r="L41" s="14">
        <v>-0.41760614395992834</v>
      </c>
      <c r="M41" s="14">
        <v>-8.509029274438305E-3</v>
      </c>
      <c r="N41" s="14">
        <v>-3.8998621300955841E-2</v>
      </c>
      <c r="O41" s="14">
        <v>-0.11196801016154967</v>
      </c>
      <c r="P41" s="14">
        <v>-3.6728800415824817E-3</v>
      </c>
      <c r="Q41" s="14">
        <v>2.0618634836022106E-2</v>
      </c>
      <c r="R41" s="14">
        <v>-0.11812806689270802</v>
      </c>
      <c r="S41" s="14">
        <v>-2.4585172119276903E-2</v>
      </c>
      <c r="T41" s="14">
        <v>-4.5698162090102128E-2</v>
      </c>
      <c r="U41" s="14">
        <v>-0.17812491743910275</v>
      </c>
      <c r="V41" s="14">
        <v>-4.8280315300388295E-2</v>
      </c>
      <c r="W41" s="14">
        <v>-6.1756345977984038E-2</v>
      </c>
      <c r="X41" s="14">
        <v>-0.72653903110115625</v>
      </c>
      <c r="Y41" s="14">
        <v>-7.0643006302178055E-2</v>
      </c>
      <c r="Z41" s="14">
        <v>-4.5433924404029116E-2</v>
      </c>
      <c r="AA41" s="14">
        <v>-0.11425840963186942</v>
      </c>
      <c r="AB41" s="14">
        <v>-6.0741925559412692E-2</v>
      </c>
    </row>
    <row r="42" spans="1:28" ht="13.15" x14ac:dyDescent="0.4">
      <c r="A42" s="7">
        <v>2019</v>
      </c>
      <c r="B42" s="14">
        <v>-0.18024295981863506</v>
      </c>
      <c r="C42" s="14">
        <v>-0.28568258379231593</v>
      </c>
      <c r="D42" s="14">
        <v>-0.18585057059227389</v>
      </c>
      <c r="E42" s="14">
        <v>-0.14273424114524838</v>
      </c>
      <c r="F42" s="14">
        <v>-5.7242264748903919E-2</v>
      </c>
      <c r="G42" s="14">
        <v>-0.16086123599426036</v>
      </c>
      <c r="H42" s="14">
        <v>-0.2336237327548451</v>
      </c>
      <c r="I42" s="14">
        <v>-0.13015719687069627</v>
      </c>
      <c r="J42" s="14">
        <v>-4.8019934413644591E-2</v>
      </c>
      <c r="K42" s="14">
        <v>-0.18699060930216699</v>
      </c>
      <c r="L42" s="14">
        <v>-0.35579619833684595</v>
      </c>
      <c r="M42" s="14">
        <v>9.3547461712423396E-2</v>
      </c>
      <c r="N42" s="14">
        <v>-4.5047181778485552E-2</v>
      </c>
      <c r="O42" s="14">
        <v>-5.885066150544805E-2</v>
      </c>
      <c r="P42" s="14">
        <v>-4.4296462096562336E-2</v>
      </c>
      <c r="Q42" s="14">
        <v>-1.1468220440454542E-2</v>
      </c>
      <c r="R42" s="14">
        <v>-0.14804081152853349</v>
      </c>
      <c r="S42" s="14">
        <v>-1.1147354405022717E-2</v>
      </c>
      <c r="T42" s="14">
        <v>-7.0809775833527294E-2</v>
      </c>
      <c r="U42" s="14">
        <v>-0.27299062395042589</v>
      </c>
      <c r="V42" s="14">
        <v>-5.8780844620715977E-2</v>
      </c>
      <c r="W42" s="14">
        <v>-9.5538679916156083E-2</v>
      </c>
      <c r="X42" s="14">
        <v>-0.96295392829550963</v>
      </c>
      <c r="Y42" s="14">
        <v>-6.5841319344925486E-2</v>
      </c>
      <c r="Z42" s="14">
        <v>-2.5116836492841389E-2</v>
      </c>
      <c r="AA42" s="14">
        <v>-0.13637969115933898</v>
      </c>
      <c r="AB42" s="14">
        <v>-8.7536012168789035E-2</v>
      </c>
    </row>
    <row r="43" spans="1:28" ht="13.15" x14ac:dyDescent="0.4">
      <c r="A43" s="7">
        <v>2020</v>
      </c>
      <c r="B43" s="14">
        <v>0.36208208593579971</v>
      </c>
      <c r="C43" s="14">
        <v>0.9263715002407058</v>
      </c>
      <c r="D43" s="14">
        <v>0.13770201488195341</v>
      </c>
      <c r="E43" s="14">
        <v>0.565907762480508</v>
      </c>
      <c r="F43" s="14">
        <v>3.6538792930391188E-2</v>
      </c>
      <c r="G43" s="14">
        <v>0.16435140175518806</v>
      </c>
      <c r="H43" s="14">
        <v>0.48046467808250382</v>
      </c>
      <c r="I43" s="14">
        <v>0.22613137590192342</v>
      </c>
      <c r="J43" s="14">
        <v>0.11095681868110413</v>
      </c>
      <c r="K43" s="14">
        <v>0.17463372885958692</v>
      </c>
      <c r="L43" s="14">
        <v>0.56605651198687745</v>
      </c>
      <c r="M43" s="14">
        <v>0.14418352737361698</v>
      </c>
      <c r="N43" s="14">
        <v>0.1658064997959969</v>
      </c>
      <c r="O43" s="14">
        <v>0.16383935640221445</v>
      </c>
      <c r="P43" s="14">
        <v>4.7343566884529384E-2</v>
      </c>
      <c r="Q43" s="14">
        <v>0.16470895728641205</v>
      </c>
      <c r="R43" s="14">
        <v>0.42009288481544987</v>
      </c>
      <c r="S43" s="14">
        <v>0.15400633920588683</v>
      </c>
      <c r="T43" s="14">
        <v>0.10344144246326147</v>
      </c>
      <c r="U43" s="14">
        <v>0.40806974823145287</v>
      </c>
      <c r="V43" s="14">
        <v>7.9920122957511511E-2</v>
      </c>
      <c r="W43" s="14">
        <v>0.12759587483875598</v>
      </c>
      <c r="X43" s="14">
        <v>1.6741406014629283</v>
      </c>
      <c r="Y43" s="14">
        <v>0.27189455941467788</v>
      </c>
      <c r="Z43" s="14">
        <v>0.15974205446093909</v>
      </c>
      <c r="AA43" s="14">
        <v>0.41877165980473907</v>
      </c>
      <c r="AB43" s="14">
        <v>0.19603617214970934</v>
      </c>
    </row>
    <row r="44" spans="1:28" ht="13.15" x14ac:dyDescent="0.4">
      <c r="A44" s="7">
        <v>2021</v>
      </c>
      <c r="B44" s="14">
        <v>0.1229038324480714</v>
      </c>
      <c r="C44" s="14">
        <v>-6.2147061274231849E-2</v>
      </c>
      <c r="D44" s="14">
        <v>5.3583073179082327E-2</v>
      </c>
      <c r="E44" s="14">
        <v>-0.19560601558756621</v>
      </c>
      <c r="F44" s="14">
        <v>-7.2227910970959458E-2</v>
      </c>
      <c r="G44" s="14">
        <v>-3.0247544619145212E-2</v>
      </c>
      <c r="H44" s="14">
        <v>2.4117172296685967E-2</v>
      </c>
      <c r="I44" s="14">
        <v>6.6398599420242968E-2</v>
      </c>
      <c r="J44" s="14">
        <v>-3.5016968081717351E-2</v>
      </c>
      <c r="K44" s="14">
        <v>-3.1717924063955009E-2</v>
      </c>
      <c r="L44" s="14">
        <v>0.29327767854703646</v>
      </c>
      <c r="M44" s="14">
        <v>-0.20437621605070497</v>
      </c>
      <c r="N44" s="14">
        <v>-8.0649768055707956E-3</v>
      </c>
      <c r="O44" s="14">
        <v>-2.5846707780867915E-2</v>
      </c>
      <c r="P44" s="14">
        <v>-5.0359928715266455E-2</v>
      </c>
      <c r="Q44" s="14">
        <v>-9.1191697134075628E-2</v>
      </c>
      <c r="R44" s="14">
        <v>-3.2408570376797979E-2</v>
      </c>
      <c r="S44" s="14">
        <v>1.9030040369055123E-3</v>
      </c>
      <c r="T44" s="14">
        <v>-8.2618708828960056E-3</v>
      </c>
      <c r="U44" s="14">
        <v>8.4324710225478494E-2</v>
      </c>
      <c r="V44" s="14">
        <v>6.9138277437057645E-3</v>
      </c>
      <c r="W44" s="14">
        <v>-6.8627083492541846E-2</v>
      </c>
      <c r="X44" s="14">
        <v>0.44079747166922795</v>
      </c>
      <c r="Y44" s="14">
        <v>-4.9069118155106478E-2</v>
      </c>
      <c r="Z44" s="14">
        <v>-1.3147507495511879E-2</v>
      </c>
      <c r="AA44" s="14">
        <v>5.1513816868067309E-2</v>
      </c>
      <c r="AB44" s="14">
        <v>-5.637858943938636E-2</v>
      </c>
    </row>
    <row r="45" spans="1:28" ht="13.15" x14ac:dyDescent="0.4">
      <c r="A45" s="7">
        <v>2022</v>
      </c>
      <c r="B45" s="14">
        <v>-0.14401439477782269</v>
      </c>
      <c r="C45" s="14">
        <v>-0.34299086866227102</v>
      </c>
      <c r="D45" s="14">
        <v>2.4101051636175534E-2</v>
      </c>
      <c r="E45" s="14">
        <v>-0.28669754470850567</v>
      </c>
      <c r="F45" s="14">
        <v>6.7209735398296106E-3</v>
      </c>
      <c r="G45" s="14">
        <v>-7.0320177353642571E-2</v>
      </c>
      <c r="H45" s="14">
        <v>-0.11375455353467728</v>
      </c>
      <c r="I45" s="14">
        <v>4.8884890553904086E-3</v>
      </c>
      <c r="J45" s="14">
        <v>-0.11886825832305756</v>
      </c>
      <c r="K45" s="14">
        <v>-0.11598119739846598</v>
      </c>
      <c r="L45" s="14">
        <v>-0.29328108033064687</v>
      </c>
      <c r="M45" s="14">
        <v>-0.27980308112392788</v>
      </c>
      <c r="N45" s="14">
        <v>-8.8152339815724762E-2</v>
      </c>
      <c r="O45" s="14">
        <v>-6.4758192463003822E-2</v>
      </c>
      <c r="P45" s="14">
        <v>-3.4743366074469755E-2</v>
      </c>
      <c r="Q45" s="14">
        <v>-5.0395902631002167E-2</v>
      </c>
      <c r="R45" s="14">
        <v>-0.27597967603768003</v>
      </c>
      <c r="S45" s="14">
        <v>-6.33438736381296E-2</v>
      </c>
      <c r="T45" s="14">
        <v>-6.4933998830524711E-2</v>
      </c>
      <c r="U45" s="14">
        <v>-0.27697366969062104</v>
      </c>
      <c r="V45" s="14">
        <v>1.0833231723066862E-2</v>
      </c>
      <c r="W45" s="14">
        <v>-6.8289033982875239E-2</v>
      </c>
      <c r="X45" s="14">
        <v>-0.5901388944787761</v>
      </c>
      <c r="Y45" s="14">
        <v>-9.7428221310543309E-2</v>
      </c>
      <c r="Z45" s="14">
        <v>-5.4030998157882773E-2</v>
      </c>
      <c r="AA45" s="14">
        <v>-9.330176232621587E-2</v>
      </c>
      <c r="AB45" s="14">
        <v>-4.4732849494063184E-2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5292C-1E61-4F02-BD62-56367E8A64BE}">
  <sheetPr>
    <tabColor rgb="FFFFFF00"/>
  </sheetPr>
  <dimension ref="A1:AB75"/>
  <sheetViews>
    <sheetView zoomScaleNormal="100" workbookViewId="0">
      <selection activeCell="F65" sqref="F65"/>
    </sheetView>
  </sheetViews>
  <sheetFormatPr defaultColWidth="8.86328125" defaultRowHeight="12.75" x14ac:dyDescent="0.35"/>
  <cols>
    <col min="1" max="1" width="11" customWidth="1"/>
    <col min="2" max="2" width="7.46484375" style="8" bestFit="1" customWidth="1"/>
    <col min="3" max="3" width="8.6640625" style="8" bestFit="1" customWidth="1"/>
    <col min="4" max="4" width="8.46484375" style="8" bestFit="1" customWidth="1"/>
    <col min="5" max="5" width="9.33203125" style="8" bestFit="1" customWidth="1"/>
    <col min="6" max="6" width="7.6640625" style="8" bestFit="1" customWidth="1"/>
    <col min="7" max="7" width="8" style="8" bestFit="1" customWidth="1"/>
    <col min="8" max="8" width="7.46484375" style="8" bestFit="1" customWidth="1"/>
    <col min="9" max="9" width="9.46484375" style="8" bestFit="1" customWidth="1"/>
    <col min="10" max="10" width="8.33203125" style="8" bestFit="1" customWidth="1"/>
    <col min="11" max="11" width="8.6640625" style="8" bestFit="1" customWidth="1"/>
    <col min="12" max="12" width="7.86328125" style="8" bestFit="1" customWidth="1"/>
    <col min="13" max="13" width="7.46484375" style="8" bestFit="1" customWidth="1"/>
    <col min="14" max="14" width="6.33203125" style="8" bestFit="1" customWidth="1"/>
    <col min="15" max="15" width="6.6640625" style="8" bestFit="1" customWidth="1"/>
    <col min="16" max="16" width="9.6640625" style="8" bestFit="1" customWidth="1"/>
    <col min="17" max="17" width="12.6640625" style="8" bestFit="1" customWidth="1"/>
    <col min="18" max="18" width="12.1328125" style="8" bestFit="1" customWidth="1"/>
    <col min="19" max="19" width="8" style="8" bestFit="1" customWidth="1"/>
    <col min="20" max="20" width="7.46484375" style="8" bestFit="1" customWidth="1"/>
    <col min="21" max="21" width="8.86328125" style="8" bestFit="1" customWidth="1"/>
    <col min="22" max="22" width="9.46484375" style="8" customWidth="1"/>
    <col min="23" max="23" width="9.33203125" style="8" bestFit="1" customWidth="1"/>
    <col min="24" max="24" width="7.33203125" style="8" bestFit="1" customWidth="1"/>
    <col min="25" max="25" width="8.46484375" style="8" bestFit="1" customWidth="1"/>
    <col min="26" max="26" width="12.1328125" style="8" bestFit="1" customWidth="1"/>
    <col min="27" max="27" width="16" style="8" bestFit="1" customWidth="1"/>
    <col min="28" max="28" width="13.46484375" style="8" bestFit="1" customWidth="1"/>
  </cols>
  <sheetData>
    <row r="1" spans="1:28" ht="13.15" x14ac:dyDescent="0.4">
      <c r="A1" s="11" t="s">
        <v>83</v>
      </c>
      <c r="B1" s="22"/>
      <c r="C1" s="22"/>
      <c r="D1" s="22"/>
      <c r="E1" s="22"/>
      <c r="F1" s="22"/>
    </row>
    <row r="2" spans="1:28" ht="13.15" x14ac:dyDescent="0.4">
      <c r="A2" s="13"/>
      <c r="B2" s="21" t="s">
        <v>1</v>
      </c>
      <c r="C2" s="21" t="s">
        <v>2</v>
      </c>
      <c r="D2" s="21" t="s">
        <v>72</v>
      </c>
      <c r="E2" s="21" t="s">
        <v>4</v>
      </c>
      <c r="F2" s="21" t="s">
        <v>5</v>
      </c>
      <c r="G2" s="21" t="s">
        <v>6</v>
      </c>
      <c r="H2" s="21" t="s">
        <v>7</v>
      </c>
      <c r="I2" s="21" t="s">
        <v>8</v>
      </c>
      <c r="J2" s="21" t="s">
        <v>9</v>
      </c>
      <c r="K2" s="21" t="s">
        <v>10</v>
      </c>
      <c r="L2" s="21" t="s">
        <v>11</v>
      </c>
      <c r="M2" s="21" t="s">
        <v>12</v>
      </c>
      <c r="N2" s="21" t="s">
        <v>13</v>
      </c>
      <c r="O2" s="21" t="s">
        <v>14</v>
      </c>
      <c r="P2" s="21" t="s">
        <v>15</v>
      </c>
      <c r="Q2" s="21" t="s">
        <v>16</v>
      </c>
      <c r="R2" s="21" t="s">
        <v>17</v>
      </c>
      <c r="S2" s="21" t="s">
        <v>18</v>
      </c>
      <c r="T2" s="21" t="s">
        <v>19</v>
      </c>
      <c r="U2" s="21" t="s">
        <v>20</v>
      </c>
      <c r="V2" s="21" t="s">
        <v>21</v>
      </c>
      <c r="W2" s="21" t="s">
        <v>22</v>
      </c>
      <c r="X2" s="21" t="s">
        <v>23</v>
      </c>
      <c r="Y2" s="21" t="s">
        <v>24</v>
      </c>
      <c r="Z2" s="21" t="s">
        <v>25</v>
      </c>
      <c r="AA2" s="21" t="s">
        <v>26</v>
      </c>
      <c r="AB2" s="21" t="s">
        <v>27</v>
      </c>
    </row>
    <row r="3" spans="1:28" ht="13.15" x14ac:dyDescent="0.4">
      <c r="A3" s="7">
        <v>1980</v>
      </c>
      <c r="B3" s="14"/>
      <c r="C3" s="14">
        <v>-4.1121067287610158</v>
      </c>
      <c r="D3" s="14"/>
      <c r="E3" s="14">
        <v>-2.3446804074459018</v>
      </c>
      <c r="F3" s="14"/>
      <c r="G3" s="14">
        <v>1.8342513942142136</v>
      </c>
      <c r="H3" s="14">
        <v>0.17227967468022712</v>
      </c>
      <c r="I3" s="14"/>
      <c r="J3" s="14"/>
      <c r="K3" s="14"/>
      <c r="L3" s="14">
        <v>0.84221454198620516</v>
      </c>
      <c r="M3" s="14">
        <v>-4.5840467067044708</v>
      </c>
      <c r="N3" s="14"/>
      <c r="O3" s="14"/>
      <c r="P3" s="14"/>
      <c r="Q3" s="14"/>
      <c r="R3" s="14"/>
      <c r="S3" s="14">
        <v>5.6719215747193736</v>
      </c>
      <c r="T3" s="14"/>
      <c r="U3" s="14">
        <v>-5.1809034188893923</v>
      </c>
      <c r="V3" s="14"/>
      <c r="W3" s="14"/>
      <c r="X3" s="14">
        <v>-2.1572161925854436</v>
      </c>
      <c r="Y3" s="14">
        <v>-4.4119913500225145</v>
      </c>
      <c r="Z3" s="14"/>
      <c r="AA3" s="14">
        <v>-0.68917540704288394</v>
      </c>
      <c r="AB3" s="14">
        <v>-0.25990951186391686</v>
      </c>
    </row>
    <row r="4" spans="1:28" ht="13.15" x14ac:dyDescent="0.4">
      <c r="A4" s="7">
        <v>1981</v>
      </c>
      <c r="B4" s="14"/>
      <c r="C4" s="14">
        <v>-8.5665090063852301</v>
      </c>
      <c r="D4" s="14"/>
      <c r="E4" s="14">
        <v>-4.1525901430744909</v>
      </c>
      <c r="F4" s="14"/>
      <c r="G4" s="14">
        <v>3.5606747260169818</v>
      </c>
      <c r="H4" s="14">
        <v>-1.4870255013121578</v>
      </c>
      <c r="I4" s="14"/>
      <c r="J4" s="14"/>
      <c r="K4" s="14"/>
      <c r="L4" s="14">
        <v>1.2894468531020429</v>
      </c>
      <c r="M4" s="14">
        <v>-4.5252021196225636</v>
      </c>
      <c r="N4" s="14"/>
      <c r="O4" s="14"/>
      <c r="P4" s="14"/>
      <c r="Q4" s="14"/>
      <c r="R4" s="14"/>
      <c r="S4" s="14">
        <v>4.5963088264638854</v>
      </c>
      <c r="T4" s="14"/>
      <c r="U4" s="14">
        <v>-7.3599056870481405</v>
      </c>
      <c r="V4" s="14"/>
      <c r="W4" s="14"/>
      <c r="X4" s="14">
        <v>-2.4368356942989924</v>
      </c>
      <c r="Y4" s="14">
        <v>-2.6565025329712149</v>
      </c>
      <c r="Z4" s="14"/>
      <c r="AA4" s="14">
        <v>-1.7453643680320696</v>
      </c>
      <c r="AB4" s="14">
        <v>-0.30189817139787622</v>
      </c>
    </row>
    <row r="5" spans="1:28" ht="13.15" x14ac:dyDescent="0.4">
      <c r="A5" s="7">
        <v>1982</v>
      </c>
      <c r="B5" s="14"/>
      <c r="C5" s="14">
        <v>-4.1964880719457787</v>
      </c>
      <c r="D5" s="14"/>
      <c r="E5" s="14">
        <v>-6.139744085250288</v>
      </c>
      <c r="F5" s="14"/>
      <c r="G5" s="14">
        <v>1.2900222219758239</v>
      </c>
      <c r="H5" s="14">
        <v>-1.9126807257393921</v>
      </c>
      <c r="I5" s="14"/>
      <c r="J5" s="14"/>
      <c r="K5" s="14"/>
      <c r="L5" s="14">
        <v>1.3102803170319903</v>
      </c>
      <c r="M5" s="14">
        <v>-3.8141747555100256</v>
      </c>
      <c r="N5" s="14"/>
      <c r="O5" s="14"/>
      <c r="P5" s="14"/>
      <c r="Q5" s="14"/>
      <c r="R5" s="14"/>
      <c r="S5" s="14">
        <v>3.2816158904859511</v>
      </c>
      <c r="T5" s="14"/>
      <c r="U5" s="14">
        <v>-2.7753367580335744</v>
      </c>
      <c r="V5" s="14"/>
      <c r="W5" s="14"/>
      <c r="X5" s="14">
        <v>-5.4884773674052472</v>
      </c>
      <c r="Y5" s="14">
        <v>-3.2705484842723966</v>
      </c>
      <c r="Z5" s="14"/>
      <c r="AA5" s="14">
        <v>-0.53534248050245792</v>
      </c>
      <c r="AB5" s="14">
        <v>-2.0324452855094082</v>
      </c>
    </row>
    <row r="6" spans="1:28" ht="13.15" x14ac:dyDescent="0.4">
      <c r="A6" s="7">
        <v>1983</v>
      </c>
      <c r="B6" s="14"/>
      <c r="C6" s="14">
        <v>-5.8666210776777756</v>
      </c>
      <c r="D6" s="14"/>
      <c r="E6" s="14">
        <v>-2.6200651391800407</v>
      </c>
      <c r="F6" s="14"/>
      <c r="G6" s="14">
        <v>-0.64391780243557517</v>
      </c>
      <c r="H6" s="14">
        <v>-1.1356427437845937</v>
      </c>
      <c r="I6" s="14"/>
      <c r="J6" s="14"/>
      <c r="K6" s="14"/>
      <c r="L6" s="14">
        <v>-2.4087199804842436</v>
      </c>
      <c r="M6" s="14">
        <v>-1.8065340751787045</v>
      </c>
      <c r="N6" s="14"/>
      <c r="O6" s="14"/>
      <c r="P6" s="14"/>
      <c r="Q6" s="14"/>
      <c r="R6" s="14"/>
      <c r="S6" s="14">
        <v>5.2411398989716425</v>
      </c>
      <c r="T6" s="14"/>
      <c r="U6" s="14">
        <v>-0.11867940376229481</v>
      </c>
      <c r="V6" s="14"/>
      <c r="W6" s="14"/>
      <c r="X6" s="14">
        <v>-4.3899507680641037</v>
      </c>
      <c r="Y6" s="14">
        <v>-1.558857951919175</v>
      </c>
      <c r="Z6" s="14">
        <v>0.86917782893266382</v>
      </c>
      <c r="AA6" s="14">
        <v>-0.744087612591951</v>
      </c>
      <c r="AB6" s="14">
        <v>-2.1574866119841709</v>
      </c>
    </row>
    <row r="7" spans="1:28" ht="13.15" x14ac:dyDescent="0.4">
      <c r="A7" s="7">
        <v>1984</v>
      </c>
      <c r="B7" s="14"/>
      <c r="C7" s="14">
        <v>-2.0215786101133699</v>
      </c>
      <c r="D7" s="14"/>
      <c r="E7" s="14">
        <v>1.9392945625410434</v>
      </c>
      <c r="F7" s="14"/>
      <c r="G7" s="14">
        <v>1.6649146349292383</v>
      </c>
      <c r="H7" s="14">
        <v>-1.1864352800702511</v>
      </c>
      <c r="I7" s="14"/>
      <c r="J7" s="14"/>
      <c r="K7" s="14"/>
      <c r="L7" s="14">
        <v>2.0490345444001821</v>
      </c>
      <c r="M7" s="14">
        <v>-0.346377783189949</v>
      </c>
      <c r="N7" s="14"/>
      <c r="O7" s="14"/>
      <c r="P7" s="14"/>
      <c r="Q7" s="14"/>
      <c r="R7" s="14"/>
      <c r="S7" s="14">
        <v>5.5384893783432716</v>
      </c>
      <c r="T7" s="14"/>
      <c r="U7" s="14">
        <v>-2.688580250152512</v>
      </c>
      <c r="V7" s="14"/>
      <c r="W7" s="14"/>
      <c r="X7" s="14">
        <v>-4.3548998660147893</v>
      </c>
      <c r="Y7" s="14">
        <v>0.91837795327129879</v>
      </c>
      <c r="Z7" s="14">
        <v>1.1056587833210445</v>
      </c>
      <c r="AA7" s="14">
        <v>-0.50317827092307144</v>
      </c>
      <c r="AB7" s="14">
        <v>-1.3227443410655835</v>
      </c>
    </row>
    <row r="8" spans="1:28" ht="13.15" x14ac:dyDescent="0.4">
      <c r="A8" s="7">
        <v>1985</v>
      </c>
      <c r="B8" s="14"/>
      <c r="C8" s="14">
        <v>-0.74267028314558781</v>
      </c>
      <c r="D8" s="14"/>
      <c r="E8" s="14">
        <v>4.2172446352939552</v>
      </c>
      <c r="F8" s="14"/>
      <c r="G8" s="14">
        <v>1.5863981581258297</v>
      </c>
      <c r="H8" s="14">
        <v>-1.2320201574604359</v>
      </c>
      <c r="I8" s="14"/>
      <c r="J8" s="14"/>
      <c r="K8" s="14"/>
      <c r="L8" s="14">
        <v>-1.6755451915832207</v>
      </c>
      <c r="M8" s="14">
        <v>-0.82901385504246461</v>
      </c>
      <c r="N8" s="14"/>
      <c r="O8" s="14"/>
      <c r="P8" s="14"/>
      <c r="Q8" s="14"/>
      <c r="R8" s="14"/>
      <c r="S8" s="14">
        <v>8.4285852254583382</v>
      </c>
      <c r="T8" s="14"/>
      <c r="U8" s="14">
        <v>-1.642773005901252</v>
      </c>
      <c r="V8" s="14"/>
      <c r="W8" s="14"/>
      <c r="X8" s="14">
        <v>-4.4739301985140845</v>
      </c>
      <c r="Y8" s="14">
        <v>0.88409913827283193</v>
      </c>
      <c r="Z8" s="14">
        <v>1.3350178993351285</v>
      </c>
      <c r="AA8" s="14">
        <v>-0.12758370223969986</v>
      </c>
      <c r="AB8" s="14">
        <v>-1.4898051887044845</v>
      </c>
    </row>
    <row r="9" spans="1:28" ht="13.15" x14ac:dyDescent="0.4">
      <c r="A9" s="7">
        <v>1986</v>
      </c>
      <c r="B9" s="14"/>
      <c r="C9" s="14">
        <v>-0.27127397400127468</v>
      </c>
      <c r="D9" s="14"/>
      <c r="E9" s="14">
        <v>8.3802488252377607</v>
      </c>
      <c r="F9" s="14"/>
      <c r="G9" s="14">
        <v>2.1967755315050579</v>
      </c>
      <c r="H9" s="14">
        <v>-1.3633642595066739</v>
      </c>
      <c r="I9" s="14"/>
      <c r="J9" s="14"/>
      <c r="K9" s="14"/>
      <c r="L9" s="14">
        <v>-3.5791313286710813</v>
      </c>
      <c r="M9" s="14">
        <v>-1.2046459152408029</v>
      </c>
      <c r="N9" s="14"/>
      <c r="O9" s="14"/>
      <c r="P9" s="14"/>
      <c r="Q9" s="14"/>
      <c r="R9" s="14"/>
      <c r="S9" s="14">
        <v>3.7422581187118511</v>
      </c>
      <c r="T9" s="14"/>
      <c r="U9" s="14">
        <v>2.2123993869747443</v>
      </c>
      <c r="V9" s="14"/>
      <c r="W9" s="14"/>
      <c r="X9" s="14">
        <v>-3.1451325743316239</v>
      </c>
      <c r="Y9" s="14">
        <v>3.4487449465552649</v>
      </c>
      <c r="Z9" s="14">
        <v>2.3545939061265968</v>
      </c>
      <c r="AA9" s="14">
        <v>1.1337079407170268E-2</v>
      </c>
      <c r="AB9" s="14">
        <v>-1.3717748624482946</v>
      </c>
    </row>
    <row r="10" spans="1:28" ht="13.15" x14ac:dyDescent="0.4">
      <c r="A10" s="7">
        <v>1987</v>
      </c>
      <c r="B10" s="14"/>
      <c r="C10" s="14">
        <v>1.5126433453582664</v>
      </c>
      <c r="D10" s="14"/>
      <c r="E10" s="14">
        <v>6.8760473389087835</v>
      </c>
      <c r="F10" s="14"/>
      <c r="G10" s="14">
        <v>-0.29289496926627889</v>
      </c>
      <c r="H10" s="14">
        <v>-0.15224453986647221</v>
      </c>
      <c r="I10" s="14"/>
      <c r="J10" s="14"/>
      <c r="K10" s="14"/>
      <c r="L10" s="14">
        <v>-0.67590376372402383</v>
      </c>
      <c r="M10" s="14">
        <v>0.90161192471913887</v>
      </c>
      <c r="N10" s="14"/>
      <c r="O10" s="14"/>
      <c r="P10" s="14"/>
      <c r="Q10" s="14"/>
      <c r="R10" s="14"/>
      <c r="S10" s="14">
        <v>1.784863742410532</v>
      </c>
      <c r="T10" s="14"/>
      <c r="U10" s="14">
        <v>1.9571785571784472</v>
      </c>
      <c r="V10" s="14"/>
      <c r="W10" s="14"/>
      <c r="X10" s="14">
        <v>-0.97502900039474605</v>
      </c>
      <c r="Y10" s="14">
        <v>6.6529600276658556</v>
      </c>
      <c r="Z10" s="14">
        <v>2.2922960743653711</v>
      </c>
      <c r="AA10" s="14">
        <v>0.58497925425905106</v>
      </c>
      <c r="AB10" s="14">
        <v>-0.4121431840959871</v>
      </c>
    </row>
    <row r="11" spans="1:28" ht="13.15" x14ac:dyDescent="0.4">
      <c r="A11" s="7">
        <v>1988</v>
      </c>
      <c r="B11" s="14">
        <v>-1.4299927989183965</v>
      </c>
      <c r="C11" s="14">
        <v>2.0386670715557078</v>
      </c>
      <c r="D11" s="14"/>
      <c r="E11" s="14">
        <v>4.7268278804940165</v>
      </c>
      <c r="F11" s="14"/>
      <c r="G11" s="14">
        <v>4.1096830447807333</v>
      </c>
      <c r="H11" s="14">
        <v>-0.73049881933524119</v>
      </c>
      <c r="I11" s="14"/>
      <c r="J11" s="14">
        <v>-4.3308688839296581</v>
      </c>
      <c r="K11" s="14"/>
      <c r="L11" s="14">
        <v>-0.86353510832249403</v>
      </c>
      <c r="M11" s="14">
        <v>4.2178466613673473</v>
      </c>
      <c r="N11" s="14">
        <v>-3.1239650085033781</v>
      </c>
      <c r="O11" s="14"/>
      <c r="P11" s="14"/>
      <c r="Q11" s="14"/>
      <c r="R11" s="14"/>
      <c r="S11" s="14">
        <v>-0.593368555742811</v>
      </c>
      <c r="T11" s="14"/>
      <c r="U11" s="14">
        <v>3.0806898001037095</v>
      </c>
      <c r="V11" s="14"/>
      <c r="W11" s="14"/>
      <c r="X11" s="14">
        <v>-0.85680507362689706</v>
      </c>
      <c r="Y11" s="14">
        <v>5.9360548012460317</v>
      </c>
      <c r="Z11" s="14">
        <v>2.0865469045097562</v>
      </c>
      <c r="AA11" s="14">
        <v>2.1732955545075492</v>
      </c>
      <c r="AB11" s="14">
        <v>0.15426597304542142</v>
      </c>
    </row>
    <row r="12" spans="1:28" ht="13.15" x14ac:dyDescent="0.4">
      <c r="A12" s="7">
        <v>1989</v>
      </c>
      <c r="B12" s="14">
        <v>-1.2014835969871096</v>
      </c>
      <c r="C12" s="14">
        <v>3.0328687239413186</v>
      </c>
      <c r="D12" s="14"/>
      <c r="E12" s="14">
        <v>3.285401164770807</v>
      </c>
      <c r="F12" s="14"/>
      <c r="G12" s="14">
        <v>6.3607223722751671</v>
      </c>
      <c r="H12" s="14">
        <v>0.1732572077883846</v>
      </c>
      <c r="I12" s="14"/>
      <c r="J12" s="14">
        <v>-6.8046295694402303</v>
      </c>
      <c r="K12" s="14"/>
      <c r="L12" s="14">
        <v>-3.1499311989679244</v>
      </c>
      <c r="M12" s="14">
        <v>5.4733078361355503</v>
      </c>
      <c r="N12" s="14">
        <v>-2.6871886013763149</v>
      </c>
      <c r="O12" s="14"/>
      <c r="P12" s="14"/>
      <c r="Q12" s="14"/>
      <c r="R12" s="14"/>
      <c r="S12" s="14">
        <v>-1.2938180982777121</v>
      </c>
      <c r="T12" s="14"/>
      <c r="U12" s="14">
        <v>3.6963772445303538</v>
      </c>
      <c r="V12" s="14"/>
      <c r="W12" s="14"/>
      <c r="X12" s="14">
        <v>-0.3568960516437038</v>
      </c>
      <c r="Y12" s="14">
        <v>5.6064925391544271</v>
      </c>
      <c r="Z12" s="14">
        <v>1.9653075087236529</v>
      </c>
      <c r="AA12" s="14">
        <v>2.2098490220535032</v>
      </c>
      <c r="AB12" s="14">
        <v>0.13762620400830666</v>
      </c>
    </row>
    <row r="13" spans="1:28" ht="13.15" x14ac:dyDescent="0.4">
      <c r="A13" s="7">
        <v>1990</v>
      </c>
      <c r="B13" s="14">
        <v>-0.74139366827761655</v>
      </c>
      <c r="C13" s="14">
        <v>4.2567826516804841</v>
      </c>
      <c r="D13" s="14"/>
      <c r="E13" s="14">
        <v>2.5805768335189794</v>
      </c>
      <c r="F13" s="14"/>
      <c r="G13" s="14">
        <v>5.1604558735898962</v>
      </c>
      <c r="H13" s="14">
        <v>-0.26787435456356379</v>
      </c>
      <c r="I13" s="14"/>
      <c r="J13" s="14">
        <v>-6.1049332553014661</v>
      </c>
      <c r="K13" s="14"/>
      <c r="L13" s="14">
        <v>-1.0317919097887014</v>
      </c>
      <c r="M13" s="14">
        <v>5.6571602788283055</v>
      </c>
      <c r="N13" s="14">
        <v>-1.8257667410269436</v>
      </c>
      <c r="O13" s="14"/>
      <c r="P13" s="14"/>
      <c r="Q13" s="14"/>
      <c r="R13" s="14"/>
      <c r="S13" s="14">
        <v>-0.92717434361852868</v>
      </c>
      <c r="T13" s="14"/>
      <c r="U13" s="14">
        <v>2.9344106743064686</v>
      </c>
      <c r="V13" s="14"/>
      <c r="W13" s="14"/>
      <c r="X13" s="14">
        <v>-1.1460679375211507</v>
      </c>
      <c r="Y13" s="14">
        <v>5.3237493464253376</v>
      </c>
      <c r="Z13" s="14">
        <v>0.39762147922969099</v>
      </c>
      <c r="AA13" s="14">
        <v>0.11845587774448356</v>
      </c>
      <c r="AB13" s="14">
        <v>-0.71966678678662999</v>
      </c>
    </row>
    <row r="14" spans="1:28" ht="13.15" x14ac:dyDescent="0.4">
      <c r="A14" s="7">
        <v>1991</v>
      </c>
      <c r="B14" s="14">
        <v>-0.98940711233984624</v>
      </c>
      <c r="C14" s="14">
        <v>3.1473223949426075</v>
      </c>
      <c r="D14" s="14"/>
      <c r="E14" s="14">
        <v>1.3957886868812079</v>
      </c>
      <c r="F14" s="14"/>
      <c r="G14" s="14">
        <v>-1.7087919450503031</v>
      </c>
      <c r="H14" s="14">
        <v>-0.58456395282474383</v>
      </c>
      <c r="I14" s="14">
        <v>-1.0096345642177746</v>
      </c>
      <c r="J14" s="14">
        <v>-3.2501841953404624</v>
      </c>
      <c r="K14" s="14"/>
      <c r="L14" s="14">
        <v>1.125675910229829</v>
      </c>
      <c r="M14" s="14">
        <v>5.0529111690071513</v>
      </c>
      <c r="N14" s="14">
        <v>-0.48036566817646015</v>
      </c>
      <c r="O14" s="14"/>
      <c r="P14" s="14"/>
      <c r="Q14" s="14"/>
      <c r="R14" s="14"/>
      <c r="S14" s="14">
        <v>-3.0944075917359282</v>
      </c>
      <c r="T14" s="14"/>
      <c r="U14" s="14">
        <v>2.4294055119475337</v>
      </c>
      <c r="V14" s="14"/>
      <c r="W14" s="14"/>
      <c r="X14" s="14">
        <v>-1.6414833664800097</v>
      </c>
      <c r="Y14" s="14">
        <v>1.7670894146304565</v>
      </c>
      <c r="Z14" s="14">
        <v>-1.406129336465604</v>
      </c>
      <c r="AA14" s="14">
        <v>-1.4770996123380384</v>
      </c>
      <c r="AB14" s="14">
        <v>-1.349678751688417</v>
      </c>
    </row>
    <row r="15" spans="1:28" ht="13.15" x14ac:dyDescent="0.4">
      <c r="A15" s="7">
        <v>1992</v>
      </c>
      <c r="B15" s="14">
        <v>-0.10989661796629387</v>
      </c>
      <c r="C15" s="14">
        <v>2.1332333564562189</v>
      </c>
      <c r="D15" s="14"/>
      <c r="E15" s="14">
        <v>0.6249351197435643</v>
      </c>
      <c r="F15" s="14"/>
      <c r="G15" s="14">
        <v>-6.4426044332948313</v>
      </c>
      <c r="H15" s="14">
        <v>-2.169738672513156</v>
      </c>
      <c r="I15" s="14">
        <v>9.2798719646678424E-3</v>
      </c>
      <c r="J15" s="14">
        <v>-2.5943327362127455</v>
      </c>
      <c r="K15" s="14"/>
      <c r="L15" s="14">
        <v>1.1822258703180134E-2</v>
      </c>
      <c r="M15" s="14">
        <v>4.3642611174128456</v>
      </c>
      <c r="N15" s="14">
        <v>1.3159362618428398</v>
      </c>
      <c r="O15" s="14"/>
      <c r="P15" s="14"/>
      <c r="Q15" s="14"/>
      <c r="R15" s="14"/>
      <c r="S15" s="14">
        <v>-4.6685811737997138</v>
      </c>
      <c r="T15" s="14"/>
      <c r="U15" s="14">
        <v>3.7005819717026864</v>
      </c>
      <c r="V15" s="14"/>
      <c r="W15" s="14"/>
      <c r="X15" s="14">
        <v>-0.68333626560710337</v>
      </c>
      <c r="Y15" s="14">
        <v>-6.735865886372248</v>
      </c>
      <c r="Z15" s="14">
        <v>-2.3320992331955481</v>
      </c>
      <c r="AA15" s="14">
        <v>-3.9674934207338532</v>
      </c>
      <c r="AB15" s="14">
        <v>-1.9319744697460708</v>
      </c>
    </row>
    <row r="16" spans="1:28" ht="13.15" x14ac:dyDescent="0.4">
      <c r="A16" s="7">
        <v>1993</v>
      </c>
      <c r="B16" s="14">
        <v>-1.9535424257949618</v>
      </c>
      <c r="C16" s="14">
        <v>2.6309348925488152</v>
      </c>
      <c r="D16" s="14"/>
      <c r="E16" s="14">
        <v>-8.0915041397419285E-2</v>
      </c>
      <c r="F16" s="14"/>
      <c r="G16" s="14">
        <v>-7.7611667788168237</v>
      </c>
      <c r="H16" s="14">
        <v>-3.6300249053836726</v>
      </c>
      <c r="I16" s="14">
        <v>-0.38739275514690275</v>
      </c>
      <c r="J16" s="14">
        <v>-2.6417482471687275</v>
      </c>
      <c r="K16" s="14"/>
      <c r="L16" s="14">
        <v>-2.1840390771251621</v>
      </c>
      <c r="M16" s="14">
        <v>3.7529582699220403</v>
      </c>
      <c r="N16" s="14">
        <v>2.024154315953822</v>
      </c>
      <c r="O16" s="14"/>
      <c r="P16" s="14"/>
      <c r="Q16" s="14"/>
      <c r="R16" s="14"/>
      <c r="S16" s="14">
        <v>-3.7668587927514792</v>
      </c>
      <c r="T16" s="14"/>
      <c r="U16" s="14">
        <v>-0.33297641736880534</v>
      </c>
      <c r="V16" s="14"/>
      <c r="W16" s="14"/>
      <c r="X16" s="14">
        <v>-2.4582489938532563</v>
      </c>
      <c r="Y16" s="14">
        <v>-9.2665503512281227</v>
      </c>
      <c r="Z16" s="14">
        <v>-2.4657962390881463</v>
      </c>
      <c r="AA16" s="14">
        <v>-5.0551495432300948</v>
      </c>
      <c r="AB16" s="14">
        <v>-1.0919793561902178</v>
      </c>
    </row>
    <row r="17" spans="1:28" ht="13.15" x14ac:dyDescent="0.4">
      <c r="A17" s="7">
        <v>1994</v>
      </c>
      <c r="B17" s="14">
        <v>-2.4671576714071928</v>
      </c>
      <c r="C17" s="14">
        <v>3.5707132998305182</v>
      </c>
      <c r="D17" s="14"/>
      <c r="E17" s="14">
        <v>-0.23318340347716332</v>
      </c>
      <c r="F17" s="14"/>
      <c r="G17" s="14">
        <v>-5.0237473962729178</v>
      </c>
      <c r="H17" s="14">
        <v>-2.59394534672189</v>
      </c>
      <c r="I17" s="14">
        <v>0.36191122045673918</v>
      </c>
      <c r="J17" s="14">
        <v>1.1094900596661179</v>
      </c>
      <c r="K17" s="14"/>
      <c r="L17" s="14">
        <v>-2.2482926949178657</v>
      </c>
      <c r="M17" s="14">
        <v>3.9200764779392778</v>
      </c>
      <c r="N17" s="14">
        <v>1.4906538853076781</v>
      </c>
      <c r="O17" s="14"/>
      <c r="P17" s="14"/>
      <c r="Q17" s="14"/>
      <c r="R17" s="14"/>
      <c r="S17" s="14">
        <v>-1.5890512044692957</v>
      </c>
      <c r="T17" s="14"/>
      <c r="U17" s="14">
        <v>1.568880454812592E-2</v>
      </c>
      <c r="V17" s="14"/>
      <c r="W17" s="14"/>
      <c r="X17" s="14">
        <v>-2.1811395835805434</v>
      </c>
      <c r="Y17" s="14">
        <v>-6.5339166527636747</v>
      </c>
      <c r="Z17" s="14">
        <v>-1.8064673117098746</v>
      </c>
      <c r="AA17" s="14">
        <v>-3.9802561256691993</v>
      </c>
      <c r="AB17" s="14">
        <v>-2.1581433883454553E-2</v>
      </c>
    </row>
    <row r="18" spans="1:28" ht="13.15" x14ac:dyDescent="0.4">
      <c r="A18" s="7">
        <v>1995</v>
      </c>
      <c r="B18" s="14">
        <v>-2.8515086068701381</v>
      </c>
      <c r="C18" s="14">
        <v>3.801340181022419</v>
      </c>
      <c r="D18" s="14">
        <v>-12.471718132095914</v>
      </c>
      <c r="E18" s="14">
        <v>0.12827637641687667</v>
      </c>
      <c r="F18" s="14">
        <v>0.17351561909595689</v>
      </c>
      <c r="G18" s="14">
        <v>-4.9010079291894488</v>
      </c>
      <c r="H18" s="14">
        <v>-2.1925354855636261</v>
      </c>
      <c r="I18" s="14">
        <v>-6.3321014634398587</v>
      </c>
      <c r="J18" s="14">
        <v>0.92982304089632151</v>
      </c>
      <c r="K18" s="14">
        <v>-0.49396049220565197</v>
      </c>
      <c r="L18" s="14">
        <v>-0.16104904231093672</v>
      </c>
      <c r="M18" s="14">
        <v>2.4635285638458351</v>
      </c>
      <c r="N18" s="14">
        <v>3.0580614079503303</v>
      </c>
      <c r="O18" s="14"/>
      <c r="P18" s="14"/>
      <c r="Q18" s="14">
        <v>1.578447737008867</v>
      </c>
      <c r="R18" s="14">
        <v>-4.3428101501057768</v>
      </c>
      <c r="S18" s="14">
        <v>1.4781874742433987</v>
      </c>
      <c r="T18" s="14">
        <v>1.2951579617386313</v>
      </c>
      <c r="U18" s="14">
        <v>-0.59261214798734507</v>
      </c>
      <c r="V18" s="14">
        <v>-2.2452559846336633</v>
      </c>
      <c r="W18" s="14">
        <v>-6.5244305355762675</v>
      </c>
      <c r="X18" s="14">
        <v>-2.3049913672182205</v>
      </c>
      <c r="Y18" s="14">
        <v>-4.5030577538818219</v>
      </c>
      <c r="Z18" s="14">
        <v>-1.0537321759770837</v>
      </c>
      <c r="AA18" s="14">
        <v>-2.917947596830571</v>
      </c>
      <c r="AB18" s="14">
        <v>0.62232220268966809</v>
      </c>
    </row>
    <row r="19" spans="1:28" ht="13.15" x14ac:dyDescent="0.4">
      <c r="A19" s="7">
        <v>1996</v>
      </c>
      <c r="B19" s="14">
        <v>-1.0236802009847557</v>
      </c>
      <c r="C19" s="14">
        <v>3.8858385677002625</v>
      </c>
      <c r="D19" s="14">
        <v>-2.672025576250749</v>
      </c>
      <c r="E19" s="14">
        <v>0.68546709777143755</v>
      </c>
      <c r="F19" s="14">
        <v>-0.49110930414350784</v>
      </c>
      <c r="G19" s="14">
        <v>-1.910897391256601</v>
      </c>
      <c r="H19" s="14">
        <v>-0.8156483982990802</v>
      </c>
      <c r="I19" s="14">
        <v>-0.49512481062108987</v>
      </c>
      <c r="J19" s="14">
        <v>2.0198436078540185</v>
      </c>
      <c r="K19" s="14">
        <v>2.9274399190595903</v>
      </c>
      <c r="L19" s="14">
        <v>0.83453414631444178</v>
      </c>
      <c r="M19" s="14">
        <v>3.55025264543761</v>
      </c>
      <c r="N19" s="14">
        <v>3.6884500686407327</v>
      </c>
      <c r="O19" s="14"/>
      <c r="P19" s="14"/>
      <c r="Q19" s="14">
        <v>1.1628228621000436</v>
      </c>
      <c r="R19" s="14">
        <v>2.3233222186720863</v>
      </c>
      <c r="S19" s="14">
        <v>4.736334056241005</v>
      </c>
      <c r="T19" s="14">
        <v>-0.30087901916755488</v>
      </c>
      <c r="U19" s="14">
        <v>-0.54848433038858391</v>
      </c>
      <c r="V19" s="14">
        <v>-8.6249497541529685</v>
      </c>
      <c r="W19" s="14">
        <v>0.55291483227016369</v>
      </c>
      <c r="X19" s="14">
        <v>-1.2936980134266942</v>
      </c>
      <c r="Y19" s="14">
        <v>-0.34984974338851793</v>
      </c>
      <c r="Z19" s="14">
        <v>-1.2119632663262785</v>
      </c>
      <c r="AA19" s="14">
        <v>-1.6197350216968764</v>
      </c>
      <c r="AB19" s="14">
        <v>1.585741602580766</v>
      </c>
    </row>
    <row r="20" spans="1:28" ht="13.15" x14ac:dyDescent="0.4">
      <c r="A20" s="7">
        <v>1997</v>
      </c>
      <c r="B20" s="14">
        <v>0.69162651706574563</v>
      </c>
      <c r="C20" s="14">
        <v>5.1249702338471748</v>
      </c>
      <c r="D20" s="14">
        <v>-2.8513500283707294</v>
      </c>
      <c r="E20" s="14">
        <v>2.0080422054237483</v>
      </c>
      <c r="F20" s="14">
        <v>3.4027211721535182</v>
      </c>
      <c r="G20" s="14">
        <v>0.38765602705312158</v>
      </c>
      <c r="H20" s="14">
        <v>-0.63552649798585059</v>
      </c>
      <c r="I20" s="14">
        <v>8.8521272656587199E-2</v>
      </c>
      <c r="J20" s="14">
        <v>2.2108812897322521</v>
      </c>
      <c r="K20" s="14">
        <v>1.552533484159577</v>
      </c>
      <c r="L20" s="14">
        <v>2.2283301465280219</v>
      </c>
      <c r="M20" s="14">
        <v>4.5746040755479793</v>
      </c>
      <c r="N20" s="14">
        <v>5.5912109657138016</v>
      </c>
      <c r="O20" s="14"/>
      <c r="P20" s="14"/>
      <c r="Q20" s="14">
        <v>1.4870882362302247</v>
      </c>
      <c r="R20" s="14">
        <v>2.3270168805582516</v>
      </c>
      <c r="S20" s="14">
        <v>6.3692181331669913</v>
      </c>
      <c r="T20" s="14">
        <v>-9.6026405918930635E-2</v>
      </c>
      <c r="U20" s="14">
        <v>-0.35007042598491528</v>
      </c>
      <c r="V20" s="14">
        <v>-4.6529367359707194</v>
      </c>
      <c r="W20" s="14">
        <v>-0.35272023160011579</v>
      </c>
      <c r="X20" s="14">
        <v>0.20734508530637774</v>
      </c>
      <c r="Y20" s="14">
        <v>1.4134875163850817</v>
      </c>
      <c r="Z20" s="14">
        <v>-1.4609181209446951</v>
      </c>
      <c r="AA20" s="14">
        <v>6.2889511716030341E-2</v>
      </c>
      <c r="AB20" s="14">
        <v>2.7102044705931245</v>
      </c>
    </row>
    <row r="21" spans="1:28" ht="13.15" x14ac:dyDescent="0.4">
      <c r="A21" s="7">
        <v>1998</v>
      </c>
      <c r="B21" s="14">
        <v>0.28695354440711213</v>
      </c>
      <c r="C21" s="14">
        <v>5.8962762774513129</v>
      </c>
      <c r="D21" s="14">
        <v>-3.6521720443200478</v>
      </c>
      <c r="E21" s="14">
        <v>2.6208311882960977</v>
      </c>
      <c r="F21" s="14">
        <v>1.0282026189111317</v>
      </c>
      <c r="G21" s="14">
        <v>3.057304919719424</v>
      </c>
      <c r="H21" s="14">
        <v>0.48872259858970846</v>
      </c>
      <c r="I21" s="14">
        <v>0.47178766310416853</v>
      </c>
      <c r="J21" s="14">
        <v>1.3949483055533389</v>
      </c>
      <c r="K21" s="14">
        <v>-1.244952783532532</v>
      </c>
      <c r="L21" s="14">
        <v>1.9965376508393664</v>
      </c>
      <c r="M21" s="14">
        <v>4.9973456571225165</v>
      </c>
      <c r="N21" s="14">
        <v>4.4396465632844802</v>
      </c>
      <c r="O21" s="14">
        <v>2.0710091856570717E-2</v>
      </c>
      <c r="P21" s="14"/>
      <c r="Q21" s="14">
        <v>1.8022356055225774</v>
      </c>
      <c r="R21" s="14">
        <v>2.3301876850783576</v>
      </c>
      <c r="S21" s="14">
        <v>2.0839154353329876</v>
      </c>
      <c r="T21" s="14">
        <v>-0.26751588024586392</v>
      </c>
      <c r="U21" s="14">
        <v>-1.6738011631421759</v>
      </c>
      <c r="V21" s="14">
        <v>-3.4308366535892643</v>
      </c>
      <c r="W21" s="14">
        <v>-0.56565654930905473</v>
      </c>
      <c r="X21" s="14">
        <v>0.97932747032452394</v>
      </c>
      <c r="Y21" s="14">
        <v>3.3893489848497218</v>
      </c>
      <c r="Z21" s="14">
        <v>-0.37082087714157869</v>
      </c>
      <c r="AA21" s="14">
        <v>1.6882566994527195</v>
      </c>
      <c r="AB21" s="14">
        <v>3.3887241112668027</v>
      </c>
    </row>
    <row r="22" spans="1:28" ht="13.15" x14ac:dyDescent="0.4">
      <c r="A22" s="7">
        <v>1999</v>
      </c>
      <c r="B22" s="14">
        <v>0.17146847400470025</v>
      </c>
      <c r="C22" s="14">
        <v>5.844102648927203</v>
      </c>
      <c r="D22" s="14">
        <v>-2.5296110428317151</v>
      </c>
      <c r="E22" s="14">
        <v>3.7770160518466023</v>
      </c>
      <c r="F22" s="14">
        <v>-2.8336176494433198</v>
      </c>
      <c r="G22" s="14">
        <v>2.9804167989882746</v>
      </c>
      <c r="H22" s="14">
        <v>1.0403811182734402</v>
      </c>
      <c r="I22" s="14">
        <v>1.0668691010935321</v>
      </c>
      <c r="J22" s="14">
        <v>1.732577055278451</v>
      </c>
      <c r="K22" s="14">
        <v>0.80306636038282675</v>
      </c>
      <c r="L22" s="14">
        <v>3.2596238421277257</v>
      </c>
      <c r="M22" s="14">
        <v>5.706458756685759</v>
      </c>
      <c r="N22" s="14">
        <v>4.2799666993786945</v>
      </c>
      <c r="O22" s="14">
        <v>-2.586669594514118</v>
      </c>
      <c r="P22" s="14"/>
      <c r="Q22" s="14">
        <v>2.483103448619318</v>
      </c>
      <c r="R22" s="14">
        <v>3.4471410280304635</v>
      </c>
      <c r="S22" s="14">
        <v>4.3259258466613559</v>
      </c>
      <c r="T22" s="14">
        <v>0.66736177708348554</v>
      </c>
      <c r="U22" s="14">
        <v>-0.46135975934532725</v>
      </c>
      <c r="V22" s="14">
        <v>-4.3503312757300394</v>
      </c>
      <c r="W22" s="14">
        <v>-1.1092294449632019</v>
      </c>
      <c r="X22" s="14">
        <v>1.8192821510871513</v>
      </c>
      <c r="Y22" s="14">
        <v>3.1158865774199622</v>
      </c>
      <c r="Z22" s="14">
        <v>-0.4747182479091101</v>
      </c>
      <c r="AA22" s="14">
        <v>2.3747215087151998</v>
      </c>
      <c r="AB22" s="14">
        <v>3.5800816347354236</v>
      </c>
    </row>
    <row r="23" spans="1:28" ht="13.15" x14ac:dyDescent="0.4">
      <c r="A23" s="7">
        <v>2000</v>
      </c>
      <c r="B23" s="14">
        <v>0.68927531131422404</v>
      </c>
      <c r="C23" s="14">
        <v>6.298592116199873</v>
      </c>
      <c r="D23" s="14">
        <v>-3.3452399464019891</v>
      </c>
      <c r="E23" s="14">
        <v>4.5039188890970356</v>
      </c>
      <c r="F23" s="14">
        <v>-2.166199808378319E-2</v>
      </c>
      <c r="G23" s="14">
        <v>7.8414196720183291</v>
      </c>
      <c r="H23" s="14">
        <v>1.2720927037772334</v>
      </c>
      <c r="I23" s="14">
        <v>1.2147680581713964</v>
      </c>
      <c r="J23" s="14">
        <v>2.7067761735598714</v>
      </c>
      <c r="K23" s="14">
        <v>1.6936558658238712</v>
      </c>
      <c r="L23" s="14">
        <v>2.9558866482943471</v>
      </c>
      <c r="M23" s="14">
        <v>6.7532987900259647</v>
      </c>
      <c r="N23" s="14">
        <v>3.4602202161305136</v>
      </c>
      <c r="O23" s="14">
        <v>-1.4332674244040631</v>
      </c>
      <c r="P23" s="14">
        <v>-2.6203184049150061</v>
      </c>
      <c r="Q23" s="14">
        <v>4.6064307234363095</v>
      </c>
      <c r="R23" s="14">
        <v>3.8086380166755625</v>
      </c>
      <c r="S23" s="14">
        <v>13.628876349414407</v>
      </c>
      <c r="T23" s="14">
        <v>-1.0283586477450055</v>
      </c>
      <c r="U23" s="14">
        <v>-0.71313350602956249</v>
      </c>
      <c r="V23" s="14">
        <v>-9.1527532466436998</v>
      </c>
      <c r="W23" s="14">
        <v>-1.8639733609643427</v>
      </c>
      <c r="X23" s="14">
        <v>1.648338168896019</v>
      </c>
      <c r="Y23" s="14">
        <v>5.3368938426188217</v>
      </c>
      <c r="Z23" s="14">
        <v>1.2960603080199176</v>
      </c>
      <c r="AA23" s="14">
        <v>3.0111659613691519</v>
      </c>
      <c r="AB23" s="14">
        <v>3.3487358722860487</v>
      </c>
    </row>
    <row r="24" spans="1:28" ht="13.15" x14ac:dyDescent="0.4">
      <c r="A24" s="7">
        <v>2001</v>
      </c>
      <c r="B24" s="14">
        <v>2.0458341433532605</v>
      </c>
      <c r="C24" s="14">
        <v>6.2599613440358786</v>
      </c>
      <c r="D24" s="14">
        <v>-5.283914908692136</v>
      </c>
      <c r="E24" s="14">
        <v>3.2139385663573528</v>
      </c>
      <c r="F24" s="14">
        <v>0.32242390142679245</v>
      </c>
      <c r="G24" s="14">
        <v>5.4581892358441149</v>
      </c>
      <c r="H24" s="14">
        <v>1.2354731461219242</v>
      </c>
      <c r="I24" s="14">
        <v>-0.41731025162072322</v>
      </c>
      <c r="J24" s="14">
        <v>0.79909921886253588</v>
      </c>
      <c r="K24" s="14">
        <v>-2.5007539802032089E-2</v>
      </c>
      <c r="L24" s="14">
        <v>0.74561921359173389</v>
      </c>
      <c r="M24" s="14">
        <v>2.1058695964045246</v>
      </c>
      <c r="N24" s="14">
        <v>2.6158185775714986</v>
      </c>
      <c r="O24" s="14">
        <v>-1.0075581650106109</v>
      </c>
      <c r="P24" s="14">
        <v>-2.6680716628578049</v>
      </c>
      <c r="Q24" s="14">
        <v>4.3794518163107012</v>
      </c>
      <c r="R24" s="14">
        <v>1.7541527734818188</v>
      </c>
      <c r="S24" s="14">
        <v>11.411722613620404</v>
      </c>
      <c r="T24" s="14">
        <v>-1.6399977086478286</v>
      </c>
      <c r="U24" s="14">
        <v>-2.355756853652454</v>
      </c>
      <c r="V24" s="14">
        <v>-3.8866835508338298</v>
      </c>
      <c r="W24" s="14">
        <v>-2.6203420196852711</v>
      </c>
      <c r="X24" s="14">
        <v>2.0497441068416382</v>
      </c>
      <c r="Y24" s="14">
        <v>3.1136462814757704</v>
      </c>
      <c r="Z24" s="14">
        <v>1.129453152325949</v>
      </c>
      <c r="AA24" s="14">
        <v>1.7580163337290491</v>
      </c>
      <c r="AB24" s="14">
        <v>0.61010480413988366</v>
      </c>
    </row>
    <row r="25" spans="1:28" ht="13.15" x14ac:dyDescent="0.4">
      <c r="A25" s="7">
        <v>2002</v>
      </c>
      <c r="B25" s="14">
        <v>0.54240927139334871</v>
      </c>
      <c r="C25" s="14">
        <v>5.3006269320312276</v>
      </c>
      <c r="D25" s="14">
        <v>-5.7589514023405881</v>
      </c>
      <c r="E25" s="14">
        <v>1.9378519513376233</v>
      </c>
      <c r="F25" s="14">
        <v>0.27979472905676483</v>
      </c>
      <c r="G25" s="14">
        <v>3.9697478303755842</v>
      </c>
      <c r="H25" s="14">
        <v>-0.54943814437478589</v>
      </c>
      <c r="I25" s="14">
        <v>-1.2351064530004892</v>
      </c>
      <c r="J25" s="14">
        <v>-0.44635587855133241</v>
      </c>
      <c r="K25" s="14">
        <v>-5.2740631764977941</v>
      </c>
      <c r="L25" s="14">
        <v>-1.3027944002166489</v>
      </c>
      <c r="M25" s="14">
        <v>0.63303776331161177</v>
      </c>
      <c r="N25" s="14">
        <v>2.3424554521776706</v>
      </c>
      <c r="O25" s="14">
        <v>-1.6066960695014736</v>
      </c>
      <c r="P25" s="14">
        <v>-0.85435807489721471</v>
      </c>
      <c r="Q25" s="14">
        <v>0.93024445524699217</v>
      </c>
      <c r="R25" s="14">
        <v>-9.761540573314989E-2</v>
      </c>
      <c r="S25" s="14">
        <v>6.9645195484020137</v>
      </c>
      <c r="T25" s="14">
        <v>-1.9018100849216666</v>
      </c>
      <c r="U25" s="14">
        <v>-0.82056421308033833</v>
      </c>
      <c r="V25" s="14">
        <v>-4.9668142069880306</v>
      </c>
      <c r="W25" s="14">
        <v>-0.62620809412572653</v>
      </c>
      <c r="X25" s="14">
        <v>1.9453223181649981</v>
      </c>
      <c r="Y25" s="14">
        <v>0.54731664480463793</v>
      </c>
      <c r="Z25" s="14">
        <v>-0.77520109815136795</v>
      </c>
      <c r="AA25" s="14">
        <v>-0.67020137314853023</v>
      </c>
      <c r="AB25" s="14">
        <v>-2.2778038137266288</v>
      </c>
    </row>
    <row r="26" spans="1:28" ht="13.15" x14ac:dyDescent="0.4">
      <c r="A26" s="7">
        <v>2003</v>
      </c>
      <c r="B26" s="14">
        <v>1.1952343565699863</v>
      </c>
      <c r="C26" s="14">
        <v>3.0295576048541695</v>
      </c>
      <c r="D26" s="14">
        <v>-6.1731198713474811</v>
      </c>
      <c r="E26" s="14">
        <v>1.4869624842186262</v>
      </c>
      <c r="F26" s="14">
        <v>1.3673609088658665</v>
      </c>
      <c r="G26" s="14">
        <v>2.2415450628995846</v>
      </c>
      <c r="H26" s="14">
        <v>-1.4996569077741388</v>
      </c>
      <c r="I26" s="14">
        <v>-1.0531990537651781</v>
      </c>
      <c r="J26" s="14">
        <v>-2.9578489302165876</v>
      </c>
      <c r="K26" s="14">
        <v>-3.5687059002635011</v>
      </c>
      <c r="L26" s="14">
        <v>-1.1496334799517125</v>
      </c>
      <c r="M26" s="14">
        <v>1.4724916873452987</v>
      </c>
      <c r="N26" s="14">
        <v>1.5201335178181821</v>
      </c>
      <c r="O26" s="14">
        <v>-0.79639501951015246</v>
      </c>
      <c r="P26" s="14">
        <v>-0.40404236814565403</v>
      </c>
      <c r="Q26" s="14">
        <v>-0.60930565493464117</v>
      </c>
      <c r="R26" s="14">
        <v>-1.3079203578464573</v>
      </c>
      <c r="S26" s="14">
        <v>5.2947226755618075</v>
      </c>
      <c r="T26" s="14">
        <v>-2.9944654650427878</v>
      </c>
      <c r="U26" s="14">
        <v>-3.2676660287375383</v>
      </c>
      <c r="V26" s="14">
        <v>-1.3900335954553129</v>
      </c>
      <c r="W26" s="14">
        <v>-1.1279261609415998</v>
      </c>
      <c r="X26" s="14">
        <v>1.636117818734979</v>
      </c>
      <c r="Y26" s="14">
        <v>3.8462987034077962E-3</v>
      </c>
      <c r="Z26" s="14">
        <v>-0.45243126349232277</v>
      </c>
      <c r="AA26" s="14">
        <v>-1.917488042098999</v>
      </c>
      <c r="AB26" s="14">
        <v>-2.9417775283568721</v>
      </c>
    </row>
    <row r="27" spans="1:28" ht="13.15" x14ac:dyDescent="0.4">
      <c r="A27" s="7">
        <v>2004</v>
      </c>
      <c r="B27" s="14">
        <v>-2.560275467217366</v>
      </c>
      <c r="C27" s="14">
        <v>4.2370096845822482</v>
      </c>
      <c r="D27" s="14">
        <v>-1.7234862025437301</v>
      </c>
      <c r="E27" s="14">
        <v>3.4385935073552658</v>
      </c>
      <c r="F27" s="14">
        <v>2.129506684770571</v>
      </c>
      <c r="G27" s="14">
        <v>2.0939916620670358</v>
      </c>
      <c r="H27" s="14">
        <v>-1.0852177176788758</v>
      </c>
      <c r="I27" s="14">
        <v>-0.7827392801224301</v>
      </c>
      <c r="J27" s="14">
        <v>-4.1842074797218114</v>
      </c>
      <c r="K27" s="14">
        <v>-2.7689439804499383</v>
      </c>
      <c r="L27" s="14">
        <v>1.3029114215896431</v>
      </c>
      <c r="M27" s="14">
        <v>2.3894201361589018</v>
      </c>
      <c r="N27" s="14">
        <v>0.97257187864697037</v>
      </c>
      <c r="O27" s="14">
        <v>-0.28343965176868507</v>
      </c>
      <c r="P27" s="14">
        <v>-0.81688911680262677</v>
      </c>
      <c r="Q27" s="14">
        <v>-2.1313157276067569</v>
      </c>
      <c r="R27" s="14">
        <v>-8.8784297110149457E-2</v>
      </c>
      <c r="S27" s="14">
        <v>8.9651490225224766</v>
      </c>
      <c r="T27" s="14">
        <v>-2.2563177395475091</v>
      </c>
      <c r="U27" s="14">
        <v>-3.9010645814394618</v>
      </c>
      <c r="V27" s="14">
        <v>-0.83444260705416617</v>
      </c>
      <c r="W27" s="14">
        <v>-0.52973994315286344</v>
      </c>
      <c r="X27" s="14">
        <v>1.6639548554635872</v>
      </c>
      <c r="Y27" s="14">
        <v>1.2824152431404956</v>
      </c>
      <c r="Z27" s="14">
        <v>-0.50631424251882884</v>
      </c>
      <c r="AA27" s="14">
        <v>-1.820180824553272</v>
      </c>
      <c r="AB27" s="14">
        <v>-2.2949485342269504</v>
      </c>
    </row>
    <row r="28" spans="1:28" ht="13.15" x14ac:dyDescent="0.4">
      <c r="A28" s="7">
        <v>2005</v>
      </c>
      <c r="B28" s="14">
        <v>-0.17521279174038798</v>
      </c>
      <c r="C28" s="14">
        <v>1.3311152687197763</v>
      </c>
      <c r="D28" s="14">
        <v>-2.390827910835355</v>
      </c>
      <c r="E28" s="14">
        <v>6.128142232912138</v>
      </c>
      <c r="F28" s="14">
        <v>0.89780574422604131</v>
      </c>
      <c r="G28" s="14">
        <v>2.5673759935188754</v>
      </c>
      <c r="H28" s="14">
        <v>-0.92177482972635938</v>
      </c>
      <c r="I28" s="14">
        <v>-0.83982407838075424</v>
      </c>
      <c r="J28" s="14">
        <v>-1.5273358243752828</v>
      </c>
      <c r="K28" s="14">
        <v>-4.2795243893062143</v>
      </c>
      <c r="L28" s="14">
        <v>5.5619604101799585</v>
      </c>
      <c r="M28" s="14">
        <v>2.638115658611337</v>
      </c>
      <c r="N28" s="14">
        <v>0.23794783374993597</v>
      </c>
      <c r="O28" s="14">
        <v>-0.4915137198561545</v>
      </c>
      <c r="P28" s="14">
        <v>7.2662587012849347E-2</v>
      </c>
      <c r="Q28" s="14">
        <v>-0.8493377427010349</v>
      </c>
      <c r="R28" s="14">
        <v>1.0922420456965327</v>
      </c>
      <c r="S28" s="14">
        <v>12.972777756913748</v>
      </c>
      <c r="T28" s="14">
        <v>-1.4382265529143956</v>
      </c>
      <c r="U28" s="14">
        <v>-3.8303443078845327</v>
      </c>
      <c r="V28" s="14">
        <v>-1.6964279385003327</v>
      </c>
      <c r="W28" s="14">
        <v>-2.7115624736939764E-2</v>
      </c>
      <c r="X28" s="14">
        <v>2.7784995125057357</v>
      </c>
      <c r="Y28" s="14">
        <v>2.8268164656466235</v>
      </c>
      <c r="Z28" s="14">
        <v>0.2232681216483472</v>
      </c>
      <c r="AA28" s="14">
        <v>-1.6962505294626451</v>
      </c>
      <c r="AB28" s="14">
        <v>-1.0174918688264467</v>
      </c>
    </row>
    <row r="29" spans="1:28" ht="13.15" x14ac:dyDescent="0.4">
      <c r="A29" s="7">
        <v>2006</v>
      </c>
      <c r="B29" s="14">
        <v>-0.23989989773674963</v>
      </c>
      <c r="C29" s="14">
        <v>4.0510013951948087</v>
      </c>
      <c r="D29" s="14">
        <v>-1.59864401259264</v>
      </c>
      <c r="E29" s="14">
        <v>6.1121877226882537</v>
      </c>
      <c r="F29" s="14">
        <v>2.8200959817038984</v>
      </c>
      <c r="G29" s="14">
        <v>3.8498783144849038</v>
      </c>
      <c r="H29" s="14">
        <v>-6.310796973121767E-2</v>
      </c>
      <c r="I29" s="14">
        <v>0.74867291202378938</v>
      </c>
      <c r="J29" s="14">
        <v>-1.637096611726252</v>
      </c>
      <c r="K29" s="14">
        <v>-6.1196665498298257</v>
      </c>
      <c r="L29" s="14">
        <v>6.0731846918067287</v>
      </c>
      <c r="M29" s="14">
        <v>3.9105811278423941</v>
      </c>
      <c r="N29" s="14">
        <v>0.62329860370657031</v>
      </c>
      <c r="O29" s="14">
        <v>2.4358244506760437E-2</v>
      </c>
      <c r="P29" s="14">
        <v>4.8202774669210316E-2</v>
      </c>
      <c r="Q29" s="14">
        <v>1.1579073651077949</v>
      </c>
      <c r="R29" s="14">
        <v>1.3974667966417627</v>
      </c>
      <c r="S29" s="14">
        <v>16.045659572714605</v>
      </c>
      <c r="T29" s="14">
        <v>-1.1643813737218396</v>
      </c>
      <c r="U29" s="14">
        <v>-1.6943854637965166</v>
      </c>
      <c r="V29" s="14">
        <v>-2.710645029499871</v>
      </c>
      <c r="W29" s="14">
        <v>-7.2833766361759214E-2</v>
      </c>
      <c r="X29" s="14">
        <v>3.5589851475728485</v>
      </c>
      <c r="Y29" s="14">
        <v>3.1465149232670901</v>
      </c>
      <c r="Z29" s="14">
        <v>1.6578544703046445</v>
      </c>
      <c r="AA29" s="14">
        <v>-1.2935392128101102</v>
      </c>
      <c r="AB29" s="14">
        <v>-0.36464508934342205</v>
      </c>
    </row>
    <row r="30" spans="1:28" ht="13.15" x14ac:dyDescent="0.4">
      <c r="A30" s="7">
        <v>2007</v>
      </c>
      <c r="B30" s="14">
        <v>0.8417395680614268</v>
      </c>
      <c r="C30" s="14">
        <v>3.8116233467205283</v>
      </c>
      <c r="D30" s="14">
        <v>-2.4289250780751226E-2</v>
      </c>
      <c r="E30" s="14">
        <v>5.8583927861008691</v>
      </c>
      <c r="F30" s="14">
        <v>2.5922376233772351</v>
      </c>
      <c r="G30" s="14">
        <v>5.1454312053603868</v>
      </c>
      <c r="H30" s="14">
        <v>-0.16239233083449445</v>
      </c>
      <c r="I30" s="14">
        <v>2.7449238511922394</v>
      </c>
      <c r="J30" s="14">
        <v>-2.438717315664432</v>
      </c>
      <c r="K30" s="14">
        <v>-1.4379856521526979</v>
      </c>
      <c r="L30" s="14">
        <v>5.4646291203221447</v>
      </c>
      <c r="M30" s="14">
        <v>1.0231072849272718</v>
      </c>
      <c r="N30" s="14">
        <v>3.3000477624062432</v>
      </c>
      <c r="O30" s="14">
        <v>1.1210046613211455</v>
      </c>
      <c r="P30" s="14">
        <v>-0.70590323941674904</v>
      </c>
      <c r="Q30" s="14">
        <v>3.6263406364394157</v>
      </c>
      <c r="R30" s="14">
        <v>1.1498394786338602</v>
      </c>
      <c r="S30" s="14">
        <v>14.6809765235969</v>
      </c>
      <c r="T30" s="14">
        <v>0.30261559846089736</v>
      </c>
      <c r="U30" s="14">
        <v>-0.31191300354162482</v>
      </c>
      <c r="V30" s="14">
        <v>-1.1798728911892871</v>
      </c>
      <c r="W30" s="14">
        <v>1.0577484018079564</v>
      </c>
      <c r="X30" s="14">
        <v>3.2088187137102322</v>
      </c>
      <c r="Y30" s="14">
        <v>4.2000718462753746</v>
      </c>
      <c r="Z30" s="14">
        <v>2.1897538175433144</v>
      </c>
      <c r="AA30" s="14">
        <v>-1.1200990993351234</v>
      </c>
      <c r="AB30" s="14">
        <v>-1.7437652011710374</v>
      </c>
    </row>
    <row r="31" spans="1:28" ht="13.15" x14ac:dyDescent="0.4">
      <c r="A31" s="7">
        <v>2008</v>
      </c>
      <c r="B31" s="14">
        <v>0.72098333573932538</v>
      </c>
      <c r="C31" s="14">
        <v>2.4907891288066546</v>
      </c>
      <c r="D31" s="14">
        <v>-1.4282814131545603</v>
      </c>
      <c r="E31" s="14">
        <v>3.4685565528543649</v>
      </c>
      <c r="F31" s="14">
        <v>-3.6571192710070108</v>
      </c>
      <c r="G31" s="14">
        <v>3.9101604741765668</v>
      </c>
      <c r="H31" s="14">
        <v>-0.62679467805104949</v>
      </c>
      <c r="I31" s="14">
        <v>2.2753686744405255</v>
      </c>
      <c r="J31" s="14">
        <v>-5.939013037114413</v>
      </c>
      <c r="K31" s="14">
        <v>-0.19493649804358459</v>
      </c>
      <c r="L31" s="14">
        <v>-15.18167152148499</v>
      </c>
      <c r="M31" s="14">
        <v>-6.7268004275161744</v>
      </c>
      <c r="N31" s="14">
        <v>2.1797993408576612</v>
      </c>
      <c r="O31" s="14">
        <v>-3.1765301171197273</v>
      </c>
      <c r="P31" s="14">
        <v>-3.2702798438409904</v>
      </c>
      <c r="Q31" s="14">
        <v>2.2526876336216883</v>
      </c>
      <c r="R31" s="14">
        <v>1.5554374426484689</v>
      </c>
      <c r="S31" s="14">
        <v>15.792077715254566</v>
      </c>
      <c r="T31" s="14">
        <v>-1.5321142671061372</v>
      </c>
      <c r="U31" s="14">
        <v>-1.0109632460119757</v>
      </c>
      <c r="V31" s="14">
        <v>-1.7464517570388614</v>
      </c>
      <c r="W31" s="14">
        <v>-0.78390317095639384</v>
      </c>
      <c r="X31" s="14">
        <v>-3.8208598867750894</v>
      </c>
      <c r="Y31" s="14">
        <v>2.4821267009777004</v>
      </c>
      <c r="Z31" s="14">
        <v>2.5347088260507329</v>
      </c>
      <c r="AA31" s="14">
        <v>-3.7393852017098586</v>
      </c>
      <c r="AB31" s="14">
        <v>-5.6062499655021618</v>
      </c>
    </row>
    <row r="32" spans="1:28" ht="13.15" x14ac:dyDescent="0.4">
      <c r="A32" s="7">
        <v>2009</v>
      </c>
      <c r="B32" s="14">
        <v>-3.0934888023931797</v>
      </c>
      <c r="C32" s="14">
        <v>-1.9497273119577958</v>
      </c>
      <c r="D32" s="14">
        <v>-4.4772705556392598</v>
      </c>
      <c r="E32" s="14">
        <v>-2.2813157226069238</v>
      </c>
      <c r="F32" s="14">
        <v>-2.8201490083266032</v>
      </c>
      <c r="G32" s="14">
        <v>-2.7382714561077148</v>
      </c>
      <c r="H32" s="14">
        <v>-4.8175105924637212</v>
      </c>
      <c r="I32" s="14">
        <v>-0.73059896664083834</v>
      </c>
      <c r="J32" s="14">
        <v>-10.934134699787702</v>
      </c>
      <c r="K32" s="14">
        <v>-0.76876262942502671</v>
      </c>
      <c r="L32" s="14">
        <v>-6.1212733073159926</v>
      </c>
      <c r="M32" s="14">
        <v>-12.070212664306474</v>
      </c>
      <c r="N32" s="14">
        <v>-0.89129160841744592</v>
      </c>
      <c r="O32" s="14">
        <v>-5.5554304582606946</v>
      </c>
      <c r="P32" s="14">
        <v>-7.6677892896698241</v>
      </c>
      <c r="Q32" s="14">
        <v>-0.69807534630948309</v>
      </c>
      <c r="R32" s="14">
        <v>-3.9547304719711787</v>
      </c>
      <c r="S32" s="14">
        <v>7.7367726487470145</v>
      </c>
      <c r="T32" s="14">
        <v>-4.8814681470663128</v>
      </c>
      <c r="U32" s="14">
        <v>-7.1624533906036865</v>
      </c>
      <c r="V32" s="14">
        <v>-6.9354864423721327</v>
      </c>
      <c r="W32" s="14">
        <v>-4.9419043348314675</v>
      </c>
      <c r="X32" s="14">
        <v>-10.075485893170097</v>
      </c>
      <c r="Y32" s="14">
        <v>-0.36782611074037519</v>
      </c>
      <c r="Z32" s="14">
        <v>0.97828251617038364</v>
      </c>
      <c r="AA32" s="14">
        <v>-8.3698486651111335</v>
      </c>
      <c r="AB32" s="14">
        <v>-9.1938410616655872</v>
      </c>
    </row>
    <row r="33" spans="1:28" ht="13.15" x14ac:dyDescent="0.4">
      <c r="A33" s="7">
        <v>2010</v>
      </c>
      <c r="B33" s="14">
        <v>-2.2557104392356249</v>
      </c>
      <c r="C33" s="14">
        <v>-0.89057328731810792</v>
      </c>
      <c r="D33" s="14">
        <v>-3.1366987548448702</v>
      </c>
      <c r="E33" s="14">
        <v>-2.063172067913067</v>
      </c>
      <c r="F33" s="14">
        <v>-0.57057671948706368</v>
      </c>
      <c r="G33" s="14">
        <v>-2.4413865218088344</v>
      </c>
      <c r="H33" s="14">
        <v>-4.5426588282507421</v>
      </c>
      <c r="I33" s="14">
        <v>-2.194719806555677</v>
      </c>
      <c r="J33" s="14">
        <v>-5.4940093904173475</v>
      </c>
      <c r="K33" s="14">
        <v>-0.66429654272855709</v>
      </c>
      <c r="L33" s="14">
        <v>-3.9577783114516332</v>
      </c>
      <c r="M33" s="14">
        <v>-28.704177526352904</v>
      </c>
      <c r="N33" s="14">
        <v>-0.12669160256228779</v>
      </c>
      <c r="O33" s="14">
        <v>-4.4912142763679768</v>
      </c>
      <c r="P33" s="14">
        <v>-4.8522324023826595</v>
      </c>
      <c r="Q33" s="14">
        <v>-0.52969558993543453</v>
      </c>
      <c r="R33" s="14">
        <v>-4.1660727700930131</v>
      </c>
      <c r="S33" s="14">
        <v>8.6442665573849435</v>
      </c>
      <c r="T33" s="14">
        <v>-4.9975070756475919</v>
      </c>
      <c r="U33" s="14">
        <v>-8.8764244754469317</v>
      </c>
      <c r="V33" s="14">
        <v>-6.4788367440269434</v>
      </c>
      <c r="W33" s="14">
        <v>-4.5371614895941406</v>
      </c>
      <c r="X33" s="14">
        <v>-8.0568202457267333</v>
      </c>
      <c r="Y33" s="14">
        <v>0.25302913935483573</v>
      </c>
      <c r="Z33" s="14">
        <v>0.8283850892358674</v>
      </c>
      <c r="AA33" s="14">
        <v>-6.6193394648158375</v>
      </c>
      <c r="AB33" s="14">
        <v>-8.3315756694383083</v>
      </c>
    </row>
    <row r="34" spans="1:28" ht="13.15" x14ac:dyDescent="0.4">
      <c r="A34" s="7">
        <v>2011</v>
      </c>
      <c r="B34" s="14">
        <v>-0.44522924805450914</v>
      </c>
      <c r="C34" s="14">
        <v>-1.1928740547054295</v>
      </c>
      <c r="D34" s="14">
        <v>-1.6367115898874434</v>
      </c>
      <c r="E34" s="14">
        <v>-1.4182461520314844</v>
      </c>
      <c r="F34" s="14">
        <v>0.39218249950512274</v>
      </c>
      <c r="G34" s="14">
        <v>-1.009158211553647</v>
      </c>
      <c r="H34" s="14">
        <v>-2.6838319344799446</v>
      </c>
      <c r="I34" s="14">
        <v>1.1307955927165709</v>
      </c>
      <c r="J34" s="14">
        <v>-2.7003887758116139</v>
      </c>
      <c r="K34" s="14">
        <v>-1.4556260838666342</v>
      </c>
      <c r="L34" s="14">
        <v>-3.9868346391026099</v>
      </c>
      <c r="M34" s="14">
        <v>-10.408385801617982</v>
      </c>
      <c r="N34" s="14">
        <v>0.85560169959655663</v>
      </c>
      <c r="O34" s="14">
        <v>-1.6381946031372649</v>
      </c>
      <c r="P34" s="14">
        <v>-6.9647927237126952</v>
      </c>
      <c r="Q34" s="14">
        <v>0.3273902586202046</v>
      </c>
      <c r="R34" s="14">
        <v>-3.1850838981659142</v>
      </c>
      <c r="S34" s="14">
        <v>10.983063755692154</v>
      </c>
      <c r="T34" s="14">
        <v>-2.5034908887367395</v>
      </c>
      <c r="U34" s="14">
        <v>-3.8557722390966727</v>
      </c>
      <c r="V34" s="14">
        <v>-2.993344946453925</v>
      </c>
      <c r="W34" s="14">
        <v>-5.2484100626472259</v>
      </c>
      <c r="X34" s="14">
        <v>-7.6977883327016423</v>
      </c>
      <c r="Y34" s="14">
        <v>0.11730984655466557</v>
      </c>
      <c r="Z34" s="14">
        <v>1.0801161311624012</v>
      </c>
      <c r="AA34" s="14">
        <v>-4.5853443904424189</v>
      </c>
      <c r="AB34" s="14">
        <v>-6.6985909777171395</v>
      </c>
    </row>
    <row r="35" spans="1:28" ht="13.15" x14ac:dyDescent="0.4">
      <c r="A35" s="7">
        <v>2012</v>
      </c>
      <c r="B35" s="14">
        <v>-2.2319394021976288E-2</v>
      </c>
      <c r="C35" s="14">
        <v>-1.1549367787179348</v>
      </c>
      <c r="D35" s="14">
        <v>-2.6605944478945216</v>
      </c>
      <c r="E35" s="14">
        <v>-2.8907001193724651</v>
      </c>
      <c r="F35" s="14">
        <v>-0.8149202987632701</v>
      </c>
      <c r="G35" s="14">
        <v>-1.9240111260188364</v>
      </c>
      <c r="H35" s="14">
        <v>-2.5325315847195209</v>
      </c>
      <c r="I35" s="14">
        <v>1.8528349398920463</v>
      </c>
      <c r="J35" s="14">
        <v>-1.3587066544810267</v>
      </c>
      <c r="K35" s="14">
        <v>1.7636409202276104</v>
      </c>
      <c r="L35" s="14">
        <v>0.2994882378708304</v>
      </c>
      <c r="M35" s="14">
        <v>-4.6489195215743555</v>
      </c>
      <c r="N35" s="14">
        <v>1.9980120528179268</v>
      </c>
      <c r="O35" s="14">
        <v>1.6342656699376044</v>
      </c>
      <c r="P35" s="14">
        <v>-1.114639606657168</v>
      </c>
      <c r="Q35" s="14">
        <v>0.2799201678870008</v>
      </c>
      <c r="R35" s="14">
        <v>-2.7327661261421659</v>
      </c>
      <c r="S35" s="14">
        <v>11.78886263431091</v>
      </c>
      <c r="T35" s="14">
        <v>-1.1233933089159558</v>
      </c>
      <c r="U35" s="14">
        <v>-1.8261324686707789</v>
      </c>
      <c r="V35" s="14">
        <v>-2.7547779399616097</v>
      </c>
      <c r="W35" s="14">
        <v>-2.4777240187028333</v>
      </c>
      <c r="X35" s="14">
        <v>-8.4998391673539597</v>
      </c>
      <c r="Y35" s="14">
        <v>-0.86075762443456605</v>
      </c>
      <c r="Z35" s="14">
        <v>0.60050270286655083</v>
      </c>
      <c r="AA35" s="14">
        <v>-5.0704110568635397</v>
      </c>
      <c r="AB35" s="14">
        <v>-4.6401020845081131</v>
      </c>
    </row>
    <row r="36" spans="1:28" ht="13.15" x14ac:dyDescent="0.4">
      <c r="A36" s="7">
        <v>2013</v>
      </c>
      <c r="B36" s="14">
        <v>0.18788579394039664</v>
      </c>
      <c r="C36" s="14">
        <v>-0.18845647168111274</v>
      </c>
      <c r="D36" s="14">
        <v>-0.18324197535907621</v>
      </c>
      <c r="E36" s="14">
        <v>-0.80515581510405743</v>
      </c>
      <c r="F36" s="14">
        <v>-0.31693446322708196</v>
      </c>
      <c r="G36" s="14">
        <v>-2.3599214622099112</v>
      </c>
      <c r="H36" s="14">
        <v>-1.8950723502772968</v>
      </c>
      <c r="I36" s="14">
        <v>1.4652785667722519</v>
      </c>
      <c r="J36" s="14">
        <v>9.4908565019992966E-2</v>
      </c>
      <c r="K36" s="14">
        <v>1.5702763973337943</v>
      </c>
      <c r="L36" s="14">
        <v>1.8021169602254854</v>
      </c>
      <c r="M36" s="14">
        <v>-2.4154564430851222</v>
      </c>
      <c r="N36" s="14">
        <v>1.7282478112222288</v>
      </c>
      <c r="O36" s="14">
        <v>0.8558384659262992</v>
      </c>
      <c r="P36" s="14">
        <v>-0.76302031606279308</v>
      </c>
      <c r="Q36" s="14">
        <v>0.67097355510162049</v>
      </c>
      <c r="R36" s="14">
        <v>-1.7521496890032402</v>
      </c>
      <c r="S36" s="14">
        <v>8.6227113803750974</v>
      </c>
      <c r="T36" s="14">
        <v>-1.6703938514441814</v>
      </c>
      <c r="U36" s="14">
        <v>-0.8820540930923283</v>
      </c>
      <c r="V36" s="14">
        <v>-1.1503172693390853</v>
      </c>
      <c r="W36" s="14">
        <v>-11.855630666021984</v>
      </c>
      <c r="X36" s="14">
        <v>-4.1820825638140127</v>
      </c>
      <c r="Y36" s="14">
        <v>-1.227032219533468</v>
      </c>
      <c r="Z36" s="14">
        <v>-0.17431890834622904</v>
      </c>
      <c r="AA36" s="14">
        <v>-3.95821754261243</v>
      </c>
      <c r="AB36" s="14">
        <v>-2.1874240851957651</v>
      </c>
    </row>
    <row r="37" spans="1:28" ht="13.15" x14ac:dyDescent="0.4">
      <c r="A37" s="7">
        <v>2014</v>
      </c>
      <c r="B37" s="14">
        <v>-0.73513498342001227</v>
      </c>
      <c r="C37" s="14">
        <v>-0.1838608788080951</v>
      </c>
      <c r="D37" s="14">
        <v>-0.93378315067025219</v>
      </c>
      <c r="E37" s="14">
        <v>1.5519854150468191</v>
      </c>
      <c r="F37" s="14">
        <v>0.21031528107895961</v>
      </c>
      <c r="G37" s="14">
        <v>-2.7304298974810592</v>
      </c>
      <c r="H37" s="14">
        <v>-1.832991733859183</v>
      </c>
      <c r="I37" s="14">
        <v>1.8063209976256143</v>
      </c>
      <c r="J37" s="14">
        <v>-0.24208113931591721</v>
      </c>
      <c r="K37" s="14">
        <v>0.93893069174600996</v>
      </c>
      <c r="L37" s="14">
        <v>3.5932056437720785</v>
      </c>
      <c r="M37" s="14">
        <v>-0.22610456632104289</v>
      </c>
      <c r="N37" s="14">
        <v>1.3929613070558526</v>
      </c>
      <c r="O37" s="14">
        <v>-0.19057239893276839</v>
      </c>
      <c r="P37" s="14">
        <v>1.061653018154221</v>
      </c>
      <c r="Q37" s="14">
        <v>1.0738854082352498</v>
      </c>
      <c r="R37" s="14">
        <v>-1.1143274979002078</v>
      </c>
      <c r="S37" s="14">
        <v>6.2882691243361943</v>
      </c>
      <c r="T37" s="14">
        <v>-1.6526834920627831</v>
      </c>
      <c r="U37" s="14">
        <v>-2.8679983672596734</v>
      </c>
      <c r="V37" s="14">
        <v>-1.3813204132726351</v>
      </c>
      <c r="W37" s="14">
        <v>-2.5792132386296114</v>
      </c>
      <c r="X37" s="14">
        <v>-2.8943150407338218</v>
      </c>
      <c r="Y37" s="14">
        <v>-1.4002535073318065</v>
      </c>
      <c r="Z37" s="14">
        <v>-9.2105435640807004E-3</v>
      </c>
      <c r="AA37" s="14">
        <v>-3.76624765403148</v>
      </c>
      <c r="AB37" s="14">
        <v>-1.6489711895990629</v>
      </c>
    </row>
    <row r="38" spans="1:28" ht="13.15" x14ac:dyDescent="0.4">
      <c r="A38" s="7">
        <v>2015</v>
      </c>
      <c r="B38" s="14">
        <v>0.84279915845031206</v>
      </c>
      <c r="C38" s="14">
        <v>0.15827868800118899</v>
      </c>
      <c r="D38" s="14">
        <v>0.26745729979480021</v>
      </c>
      <c r="E38" s="14">
        <v>-0.58180184192699613</v>
      </c>
      <c r="F38" s="14">
        <v>-0.42985707990424615</v>
      </c>
      <c r="G38" s="14">
        <v>-2.1983767049908649</v>
      </c>
      <c r="H38" s="14">
        <v>-1.7382829746520341</v>
      </c>
      <c r="I38" s="14">
        <v>2.0388618099948039</v>
      </c>
      <c r="J38" s="14">
        <v>0.53865253952863545</v>
      </c>
      <c r="K38" s="14">
        <v>1.2951315683080298</v>
      </c>
      <c r="L38" s="14">
        <v>3.1212745215896112</v>
      </c>
      <c r="M38" s="14">
        <v>0.3555638951310936</v>
      </c>
      <c r="N38" s="14">
        <v>1.3572813701932485</v>
      </c>
      <c r="O38" s="14">
        <v>0.25296067528126881</v>
      </c>
      <c r="P38" s="14">
        <v>1.448809741662362</v>
      </c>
      <c r="Q38" s="14">
        <v>1.0510780943630049</v>
      </c>
      <c r="R38" s="14">
        <v>-0.93715050406667366</v>
      </c>
      <c r="S38" s="14">
        <v>3.4449729340725299</v>
      </c>
      <c r="T38" s="14">
        <v>-0.8271611963931631</v>
      </c>
      <c r="U38" s="14">
        <v>-0.16646704816386243</v>
      </c>
      <c r="V38" s="14">
        <v>-1.1787244563922477</v>
      </c>
      <c r="W38" s="14">
        <v>9.885731966890127E-4</v>
      </c>
      <c r="X38" s="14">
        <v>-2.625973967713052</v>
      </c>
      <c r="Y38" s="14">
        <v>5.5512005216688323E-3</v>
      </c>
      <c r="Z38" s="14">
        <v>0.77699493625416516</v>
      </c>
      <c r="AA38" s="14">
        <v>-3.1757936080082807</v>
      </c>
      <c r="AB38" s="14">
        <v>-1.5173466586462618</v>
      </c>
    </row>
    <row r="39" spans="1:28" ht="13.15" x14ac:dyDescent="0.4">
      <c r="A39" s="7">
        <v>2016</v>
      </c>
      <c r="B39" s="14">
        <v>0.13789270077103202</v>
      </c>
      <c r="C39" s="14">
        <v>4.8321271291195071E-3</v>
      </c>
      <c r="D39" s="14">
        <v>1.4840417160590786</v>
      </c>
      <c r="E39" s="14">
        <v>0.40823721644931871</v>
      </c>
      <c r="F39" s="14">
        <v>-0.99958094029957767</v>
      </c>
      <c r="G39" s="14">
        <v>-1.3953471809359741</v>
      </c>
      <c r="H39" s="14">
        <v>-1.8837135865292138</v>
      </c>
      <c r="I39" s="14">
        <v>2.1113525987549808</v>
      </c>
      <c r="J39" s="14">
        <v>3.3863545127417822</v>
      </c>
      <c r="K39" s="14">
        <v>1.1770293391065594</v>
      </c>
      <c r="L39" s="14">
        <v>15.6722736853774</v>
      </c>
      <c r="M39" s="14">
        <v>1.4273980522557053</v>
      </c>
      <c r="N39" s="14">
        <v>1.3309732946226711</v>
      </c>
      <c r="O39" s="14">
        <v>0.71754763391072285</v>
      </c>
      <c r="P39" s="14">
        <v>1.7304755599737061</v>
      </c>
      <c r="Q39" s="14">
        <v>1.6782222627963614</v>
      </c>
      <c r="R39" s="14">
        <v>1.0190876958291819</v>
      </c>
      <c r="S39" s="14">
        <v>1.5349523553715665</v>
      </c>
      <c r="T39" s="14">
        <v>-0.66797578084263864</v>
      </c>
      <c r="U39" s="14">
        <v>1.9147946459482941</v>
      </c>
      <c r="V39" s="14">
        <v>-1.1548790774890361</v>
      </c>
      <c r="W39" s="14">
        <v>0.69811787650568413</v>
      </c>
      <c r="X39" s="14">
        <v>-1.9084975340894779</v>
      </c>
      <c r="Y39" s="14">
        <v>0.9524530066568645</v>
      </c>
      <c r="Z39" s="14">
        <v>0.41577751838897592</v>
      </c>
      <c r="AA39" s="14">
        <v>-1.7820460641595086</v>
      </c>
      <c r="AB39" s="14">
        <v>-1.7680352131165942</v>
      </c>
    </row>
    <row r="40" spans="1:28" ht="13.15" x14ac:dyDescent="0.4">
      <c r="A40" s="7">
        <v>2017</v>
      </c>
      <c r="B40" s="14">
        <v>0.65040508105379591</v>
      </c>
      <c r="C40" s="14">
        <v>1.3840112968868292</v>
      </c>
      <c r="D40" s="14">
        <v>2.1979255223606153</v>
      </c>
      <c r="E40" s="14">
        <v>1.7185442361601231</v>
      </c>
      <c r="F40" s="14">
        <v>-1.0604030501375896</v>
      </c>
      <c r="G40" s="14">
        <v>-0.39829882783908882</v>
      </c>
      <c r="H40" s="14">
        <v>-1.3396318805344796</v>
      </c>
      <c r="I40" s="14">
        <v>2.2242483994259383</v>
      </c>
      <c r="J40" s="14">
        <v>4.1999542055347225</v>
      </c>
      <c r="K40" s="14">
        <v>0.12012850910011054</v>
      </c>
      <c r="L40" s="14">
        <v>4.0736767921818728</v>
      </c>
      <c r="M40" s="14">
        <v>1.6322337364186319</v>
      </c>
      <c r="N40" s="14">
        <v>1.1906639209468537</v>
      </c>
      <c r="O40" s="14">
        <v>0.28109443405939155</v>
      </c>
      <c r="P40" s="14">
        <v>1.7285928885779154</v>
      </c>
      <c r="Q40" s="14">
        <v>1.153112113862464</v>
      </c>
      <c r="R40" s="14">
        <v>2.1775967696610934</v>
      </c>
      <c r="S40" s="14">
        <v>2.5978920366995188</v>
      </c>
      <c r="T40" s="14">
        <v>7.8851074866337897E-2</v>
      </c>
      <c r="U40" s="14">
        <v>0.65958732354912497</v>
      </c>
      <c r="V40" s="14">
        <v>0.23489511085408882</v>
      </c>
      <c r="W40" s="14">
        <v>2.1211633671987777</v>
      </c>
      <c r="X40" s="14">
        <v>-0.90276059364712735</v>
      </c>
      <c r="Y40" s="14">
        <v>1.3510817120629757</v>
      </c>
      <c r="Z40" s="14">
        <v>1.2739278210304414</v>
      </c>
      <c r="AA40" s="14">
        <v>-0.74720882818724121</v>
      </c>
      <c r="AB40" s="14">
        <v>-1.4695260302955901</v>
      </c>
    </row>
    <row r="41" spans="1:28" ht="13.15" x14ac:dyDescent="0.4">
      <c r="A41" s="7">
        <v>2018</v>
      </c>
      <c r="B41" s="14">
        <v>1.4359077875408452</v>
      </c>
      <c r="C41" s="14">
        <v>0.97803446182353115</v>
      </c>
      <c r="D41" s="14">
        <v>1.5364167143276299</v>
      </c>
      <c r="E41" s="14">
        <v>0.39991587296364572</v>
      </c>
      <c r="F41" s="14">
        <v>-1.1750453383267756</v>
      </c>
      <c r="G41" s="14">
        <v>-0.69974321076791191</v>
      </c>
      <c r="H41" s="14">
        <v>-0.69559276855510221</v>
      </c>
      <c r="I41" s="14">
        <v>2.7323365319322757</v>
      </c>
      <c r="J41" s="14">
        <v>4.2254775200687558</v>
      </c>
      <c r="K41" s="14">
        <v>0.21601652693408113</v>
      </c>
      <c r="L41" s="14">
        <v>3.2558317469816731</v>
      </c>
      <c r="M41" s="14">
        <v>1.7061662107349052</v>
      </c>
      <c r="N41" s="14">
        <v>1.3260123236487116</v>
      </c>
      <c r="O41" s="14">
        <v>0.21497484223618979</v>
      </c>
      <c r="P41" s="14">
        <v>1.65290401155245</v>
      </c>
      <c r="Q41" s="14">
        <v>2.7566684057529578</v>
      </c>
      <c r="R41" s="14">
        <v>2.239460989938189</v>
      </c>
      <c r="S41" s="14">
        <v>5.7039976899332876</v>
      </c>
      <c r="T41" s="14">
        <v>1.2089073140433209</v>
      </c>
      <c r="U41" s="14">
        <v>2.9658633086146584</v>
      </c>
      <c r="V41" s="14">
        <v>0.14608355219714322</v>
      </c>
      <c r="W41" s="14">
        <v>2.5931187164462473</v>
      </c>
      <c r="X41" s="14">
        <v>-0.42562006900299643</v>
      </c>
      <c r="Y41" s="14">
        <v>0.72650429918170545</v>
      </c>
      <c r="Z41" s="14">
        <v>1.3964770390906378</v>
      </c>
      <c r="AA41" s="14">
        <v>-0.64512903861871107</v>
      </c>
      <c r="AB41" s="14">
        <v>-2.848720807037636</v>
      </c>
    </row>
    <row r="42" spans="1:28" ht="13.15" x14ac:dyDescent="0.4">
      <c r="A42" s="7">
        <v>2019</v>
      </c>
      <c r="B42" s="14">
        <v>1.6616101673133974</v>
      </c>
      <c r="C42" s="14">
        <v>-0.27722452831757621</v>
      </c>
      <c r="D42" s="14">
        <v>0.82904895968278192</v>
      </c>
      <c r="E42" s="14">
        <v>3.8979053650755171</v>
      </c>
      <c r="F42" s="14">
        <v>0.10132595699368575</v>
      </c>
      <c r="G42" s="14">
        <v>-0.8079299357631381</v>
      </c>
      <c r="H42" s="14">
        <v>-1.766578563450891</v>
      </c>
      <c r="I42" s="14">
        <v>2.1553618118253262</v>
      </c>
      <c r="J42" s="14">
        <v>3.0445562644522211</v>
      </c>
      <c r="K42" s="14">
        <v>0.12497269771319001</v>
      </c>
      <c r="L42" s="14">
        <v>0.49135826358322665</v>
      </c>
      <c r="M42" s="14">
        <v>1.6985965682516684</v>
      </c>
      <c r="N42" s="14">
        <v>1.7194326834427354</v>
      </c>
      <c r="O42" s="14">
        <v>0.48953659478537742</v>
      </c>
      <c r="P42" s="14">
        <v>1.2679620338662527</v>
      </c>
      <c r="Q42" s="14">
        <v>2.018311906479183</v>
      </c>
      <c r="R42" s="14">
        <v>2.4126255126033413</v>
      </c>
      <c r="S42" s="14">
        <v>4.462908364394079</v>
      </c>
      <c r="T42" s="14">
        <v>0.64645965018318008</v>
      </c>
      <c r="U42" s="14">
        <v>3.0808134527736133</v>
      </c>
      <c r="V42" s="14">
        <v>-0.16144688097185217</v>
      </c>
      <c r="W42" s="14">
        <v>2.2767015396268948</v>
      </c>
      <c r="X42" s="14">
        <v>-1.0846828855367323</v>
      </c>
      <c r="Y42" s="14">
        <v>0.46749614005709522</v>
      </c>
      <c r="Z42" s="14">
        <v>1.4034383693886123</v>
      </c>
      <c r="AA42" s="14">
        <v>-1.1515903535360963</v>
      </c>
      <c r="AB42" s="14">
        <v>-5.2914612679273914</v>
      </c>
    </row>
    <row r="43" spans="1:28" ht="13.15" x14ac:dyDescent="0.4">
      <c r="A43" s="7">
        <v>2020</v>
      </c>
      <c r="B43" s="14">
        <v>-6.6662465951918186</v>
      </c>
      <c r="C43" s="14">
        <v>-6.7274712561168322</v>
      </c>
      <c r="D43" s="14">
        <v>-5.005805874453837</v>
      </c>
      <c r="E43" s="14">
        <v>5.367340613106051E-2</v>
      </c>
      <c r="F43" s="14">
        <v>-5.3518569527611763</v>
      </c>
      <c r="G43" s="14">
        <v>-5.3522259262609637</v>
      </c>
      <c r="H43" s="14">
        <v>-7.3261120745731638</v>
      </c>
      <c r="I43" s="14">
        <v>-3.7545267336654953</v>
      </c>
      <c r="J43" s="14">
        <v>-7.0520472078344536</v>
      </c>
      <c r="K43" s="14">
        <v>-5.1768209756746089</v>
      </c>
      <c r="L43" s="14">
        <v>-6.3414050671120954</v>
      </c>
      <c r="M43" s="14">
        <v>-3.8451892481013514</v>
      </c>
      <c r="N43" s="14">
        <v>-5.6780149476217563</v>
      </c>
      <c r="O43" s="14">
        <v>-2.7410176552032448</v>
      </c>
      <c r="P43" s="14">
        <v>-6.3694838081577112</v>
      </c>
      <c r="Q43" s="14">
        <v>-3.5575771250196446</v>
      </c>
      <c r="R43" s="14">
        <v>-3.0469882412540477</v>
      </c>
      <c r="S43" s="14">
        <v>-4.4471061680032831</v>
      </c>
      <c r="T43" s="14">
        <v>-5.4377477083906625</v>
      </c>
      <c r="U43" s="14">
        <v>-2.8797595284509021</v>
      </c>
      <c r="V43" s="14">
        <v>-4.21361894129861</v>
      </c>
      <c r="W43" s="14">
        <v>-6.0155194625932467</v>
      </c>
      <c r="X43" s="14">
        <v>-7.2505694308705158</v>
      </c>
      <c r="Y43" s="14">
        <v>-2.8118695908728215</v>
      </c>
      <c r="Z43" s="14">
        <v>-2.8400496503808159</v>
      </c>
      <c r="AA43" s="14">
        <v>-11.015316254995087</v>
      </c>
      <c r="AB43" s="14">
        <v>-10.516634618549373</v>
      </c>
    </row>
    <row r="44" spans="1:28" ht="13.15" x14ac:dyDescent="0.4">
      <c r="A44" s="7">
        <v>2021</v>
      </c>
      <c r="B44" s="14">
        <v>-4.968875029196937</v>
      </c>
      <c r="C44" s="14">
        <v>-3.9677234493721905</v>
      </c>
      <c r="D44" s="14">
        <v>-4.4250879624488935</v>
      </c>
      <c r="E44" s="14">
        <v>3.7341539010906191</v>
      </c>
      <c r="F44" s="14">
        <v>-2.553395983874315</v>
      </c>
      <c r="G44" s="14">
        <v>-2.8641735185926813</v>
      </c>
      <c r="H44" s="14">
        <v>-5.1745664131031326</v>
      </c>
      <c r="I44" s="14">
        <v>-3.1087196961656112</v>
      </c>
      <c r="J44" s="14">
        <v>-5.1131486743091559</v>
      </c>
      <c r="K44" s="14">
        <v>-5.1019346390622156</v>
      </c>
      <c r="L44" s="14">
        <v>-6.0157621151568401</v>
      </c>
      <c r="M44" s="14">
        <v>-0.81022964810876852</v>
      </c>
      <c r="N44" s="14">
        <v>-5.4384478789065351</v>
      </c>
      <c r="O44" s="14">
        <v>-4.7943867141161389</v>
      </c>
      <c r="P44" s="14">
        <v>-0.50008397765186718</v>
      </c>
      <c r="Q44" s="14">
        <v>0.30929412989481581</v>
      </c>
      <c r="R44" s="14">
        <v>-1.8995640016596926</v>
      </c>
      <c r="S44" s="14">
        <v>9.1023810167111723</v>
      </c>
      <c r="T44" s="14">
        <v>-0.72715578051810115</v>
      </c>
      <c r="U44" s="14">
        <v>-0.57279340498323494</v>
      </c>
      <c r="V44" s="14">
        <v>-4.5274701346442265</v>
      </c>
      <c r="W44" s="14">
        <v>-3.5641193549311398</v>
      </c>
      <c r="X44" s="14">
        <v>-4.6476238010589217</v>
      </c>
      <c r="Y44" s="14">
        <v>-9.2285108360364937E-2</v>
      </c>
      <c r="Z44" s="14">
        <v>-0.15263875602877824</v>
      </c>
      <c r="AA44" s="14">
        <v>-5.6463203902652133</v>
      </c>
      <c r="AB44" s="14">
        <v>-6.4330765142387056</v>
      </c>
    </row>
    <row r="45" spans="1:28" ht="13.15" x14ac:dyDescent="0.4">
      <c r="A45" s="7">
        <v>2022</v>
      </c>
      <c r="B45" s="14">
        <v>-2.9993042347064982</v>
      </c>
      <c r="C45" s="14">
        <v>-2.3453214284417814</v>
      </c>
      <c r="D45" s="14">
        <v>-2.6336525355502785</v>
      </c>
      <c r="E45" s="14">
        <v>3.1451422378396154</v>
      </c>
      <c r="F45" s="14">
        <v>-0.94106580945607177</v>
      </c>
      <c r="G45" s="14">
        <v>-0.84893414342482698</v>
      </c>
      <c r="H45" s="14">
        <v>-3.0762789208089325</v>
      </c>
      <c r="I45" s="14">
        <v>-1.9440475114893199</v>
      </c>
      <c r="J45" s="14">
        <v>2.090969605570283E-2</v>
      </c>
      <c r="K45" s="14">
        <v>-4.0265012097915793</v>
      </c>
      <c r="L45" s="14">
        <v>-0.90080174592544904</v>
      </c>
      <c r="M45" s="14">
        <v>2.4893852778548631</v>
      </c>
      <c r="N45" s="14">
        <v>-4.6691967121580955</v>
      </c>
      <c r="O45" s="14">
        <v>-3.25373488046684</v>
      </c>
      <c r="P45" s="14">
        <v>-0.32161628996981606</v>
      </c>
      <c r="Q45" s="14">
        <v>-0.58173558267669578</v>
      </c>
      <c r="R45" s="14">
        <v>0.31496185599909898</v>
      </c>
      <c r="S45" s="14">
        <v>24.388218298650287</v>
      </c>
      <c r="T45" s="14">
        <v>-2.1635133516521852</v>
      </c>
      <c r="U45" s="14">
        <v>1.5628000853346664</v>
      </c>
      <c r="V45" s="14">
        <v>-1.6445972351147204</v>
      </c>
      <c r="W45" s="14">
        <v>-2.0608784592269176</v>
      </c>
      <c r="X45" s="14">
        <v>-2.7036654396035926</v>
      </c>
      <c r="Y45" s="14">
        <v>1.4688182302171908</v>
      </c>
      <c r="Z45" s="14">
        <v>1.3615024617346505</v>
      </c>
      <c r="AA45" s="14">
        <v>-1.4577606226400399</v>
      </c>
      <c r="AB45" s="14">
        <v>-1.4631630874300456</v>
      </c>
    </row>
    <row r="46" spans="1:28" x14ac:dyDescent="0.35">
      <c r="A46" t="s">
        <v>84</v>
      </c>
      <c r="B46" s="8">
        <f>AVERAGE(B3:B45)</f>
        <v>-0.70936383918521329</v>
      </c>
      <c r="C46" s="8">
        <f t="shared" ref="C46:Z46" si="0">AVERAGE(C3:C45)</f>
        <v>0.96641185680886676</v>
      </c>
      <c r="D46" s="8">
        <f t="shared" si="0"/>
        <v>-2.5243424420386402</v>
      </c>
      <c r="E46" s="8">
        <f t="shared" si="0"/>
        <v>1.5975007063265776</v>
      </c>
      <c r="F46" s="8">
        <f t="shared" si="0"/>
        <v>-0.29713589807413748</v>
      </c>
      <c r="G46" s="8">
        <f t="shared" si="0"/>
        <v>0.34450647406002111</v>
      </c>
      <c r="H46" s="8">
        <f t="shared" si="0"/>
        <v>-1.4865418599099574</v>
      </c>
      <c r="I46" s="8">
        <f t="shared" si="0"/>
        <v>6.9201514037853573E-2</v>
      </c>
      <c r="J46" s="8">
        <f t="shared" si="0"/>
        <v>-1.4096438986261686</v>
      </c>
      <c r="K46" s="8">
        <f t="shared" si="0"/>
        <v>-1.0149595272406122</v>
      </c>
      <c r="L46" s="8">
        <f t="shared" si="0"/>
        <v>0.14941915546549051</v>
      </c>
      <c r="M46" s="8">
        <f t="shared" si="0"/>
        <v>-4.8787949726223842E-2</v>
      </c>
      <c r="N46" s="8">
        <f t="shared" si="0"/>
        <v>0.88910374416957683</v>
      </c>
      <c r="O46" s="8">
        <f t="shared" si="0"/>
        <v>-1.1373731773739433</v>
      </c>
      <c r="P46" s="8">
        <f t="shared" si="0"/>
        <v>-1.3427068917248528</v>
      </c>
      <c r="Q46" s="8">
        <f t="shared" si="0"/>
        <v>0.99387764476618212</v>
      </c>
      <c r="R46" s="8">
        <f t="shared" si="0"/>
        <v>2.5829063539157197E-2</v>
      </c>
      <c r="S46" s="8">
        <f t="shared" si="0"/>
        <v>5.7663755406393369</v>
      </c>
      <c r="T46" s="8">
        <f t="shared" si="0"/>
        <v>-1.3240439410812137</v>
      </c>
      <c r="U46" s="8">
        <f t="shared" si="0"/>
        <v>-0.9421055400100925</v>
      </c>
      <c r="V46" s="8">
        <f t="shared" si="0"/>
        <v>-3.0379384659130664</v>
      </c>
      <c r="W46" s="8">
        <f t="shared" si="0"/>
        <v>-1.792281667232132</v>
      </c>
      <c r="X46" s="8">
        <f t="shared" si="0"/>
        <v>-1.991278786459449</v>
      </c>
      <c r="Y46" s="8">
        <f t="shared" si="0"/>
        <v>0.48118646975116536</v>
      </c>
      <c r="Z46" s="8">
        <f t="shared" si="0"/>
        <v>0.35149785986297888</v>
      </c>
      <c r="AA46" s="8">
        <v>-1.8515619668902887</v>
      </c>
      <c r="AB46" s="8">
        <v>-1.8274519150357711</v>
      </c>
    </row>
    <row r="47" spans="1:28" x14ac:dyDescent="0.35">
      <c r="A47" t="s">
        <v>77</v>
      </c>
      <c r="B47" s="8">
        <f>AVERAGE(B41:B45)</f>
        <v>-2.3073815808482019</v>
      </c>
      <c r="C47" s="8">
        <f t="shared" ref="C47:Z47" si="1">AVERAGE(C41:C45)</f>
        <v>-2.4679412400849698</v>
      </c>
      <c r="D47" s="8">
        <f t="shared" si="1"/>
        <v>-1.9398161396885194</v>
      </c>
      <c r="E47" s="8">
        <f t="shared" si="1"/>
        <v>2.2461581566200914</v>
      </c>
      <c r="F47" s="8">
        <f t="shared" si="1"/>
        <v>-1.9840076254849308</v>
      </c>
      <c r="G47" s="8">
        <f t="shared" si="1"/>
        <v>-2.1146013469619045</v>
      </c>
      <c r="H47" s="8">
        <f t="shared" si="1"/>
        <v>-3.6078257480982443</v>
      </c>
      <c r="I47" s="8">
        <f t="shared" si="1"/>
        <v>-0.78391911951256488</v>
      </c>
      <c r="J47" s="8">
        <f t="shared" si="1"/>
        <v>-0.97485048031338606</v>
      </c>
      <c r="K47" s="8">
        <f t="shared" si="1"/>
        <v>-2.7928535199762266</v>
      </c>
      <c r="L47" s="8">
        <f t="shared" si="1"/>
        <v>-1.9021557835258966</v>
      </c>
      <c r="M47" s="8">
        <f t="shared" si="1"/>
        <v>0.24774583212626339</v>
      </c>
      <c r="N47" s="8">
        <f t="shared" si="1"/>
        <v>-2.548042906318988</v>
      </c>
      <c r="O47" s="8">
        <f t="shared" si="1"/>
        <v>-2.0169255625529314</v>
      </c>
      <c r="P47" s="8">
        <f t="shared" si="1"/>
        <v>-0.85406360607213827</v>
      </c>
      <c r="Q47" s="8">
        <f t="shared" si="1"/>
        <v>0.18899234688612324</v>
      </c>
      <c r="R47" s="8">
        <f t="shared" si="1"/>
        <v>4.0992231253778929E-3</v>
      </c>
      <c r="S47" s="8">
        <f t="shared" si="1"/>
        <v>7.8420798403371093</v>
      </c>
      <c r="T47" s="8">
        <f t="shared" si="1"/>
        <v>-1.2946099752668896</v>
      </c>
      <c r="U47" s="8">
        <f t="shared" si="1"/>
        <v>0.83138478265776017</v>
      </c>
      <c r="V47" s="8">
        <f t="shared" si="1"/>
        <v>-2.080209927966453</v>
      </c>
      <c r="W47" s="8">
        <f t="shared" si="1"/>
        <v>-1.3541394041356325</v>
      </c>
      <c r="X47" s="8">
        <f t="shared" si="1"/>
        <v>-3.2224323252145517</v>
      </c>
      <c r="Y47" s="8">
        <f t="shared" si="1"/>
        <v>-4.8267205955438985E-2</v>
      </c>
      <c r="Z47" s="8">
        <f t="shared" si="1"/>
        <v>0.23374589276086125</v>
      </c>
      <c r="AA47" s="8">
        <v>-3.98322333201103</v>
      </c>
      <c r="AB47" s="8">
        <v>-5.310611259036631</v>
      </c>
    </row>
    <row r="49" spans="1:3" ht="13.15" x14ac:dyDescent="0.4">
      <c r="A49" s="7" t="s">
        <v>1</v>
      </c>
      <c r="B49" s="8">
        <v>-0.70936383918521329</v>
      </c>
      <c r="C49" s="8">
        <v>-2.3073815808482019</v>
      </c>
    </row>
    <row r="50" spans="1:3" ht="13.15" x14ac:dyDescent="0.4">
      <c r="A50" s="7" t="s">
        <v>2</v>
      </c>
      <c r="B50" s="8">
        <v>0.96641185680886676</v>
      </c>
      <c r="C50" s="8">
        <v>-2.4679412400849698</v>
      </c>
    </row>
    <row r="51" spans="1:3" ht="13.15" x14ac:dyDescent="0.4">
      <c r="A51" s="7" t="s">
        <v>72</v>
      </c>
      <c r="B51" s="8">
        <v>-2.5243424420386402</v>
      </c>
      <c r="C51" s="8">
        <v>-1.9398161396885194</v>
      </c>
    </row>
    <row r="52" spans="1:3" ht="13.15" x14ac:dyDescent="0.4">
      <c r="A52" s="7" t="s">
        <v>4</v>
      </c>
      <c r="B52" s="8">
        <v>1.5975007063265776</v>
      </c>
      <c r="C52" s="8">
        <v>2.2461581566200914</v>
      </c>
    </row>
    <row r="53" spans="1:3" ht="13.15" x14ac:dyDescent="0.4">
      <c r="A53" s="7" t="s">
        <v>5</v>
      </c>
      <c r="B53" s="8">
        <v>-0.29713589807413748</v>
      </c>
      <c r="C53" s="8">
        <v>-1.9840076254849308</v>
      </c>
    </row>
    <row r="54" spans="1:3" ht="13.15" x14ac:dyDescent="0.4">
      <c r="A54" s="7" t="s">
        <v>6</v>
      </c>
      <c r="B54" s="8">
        <v>0.34450647406002111</v>
      </c>
      <c r="C54" s="8">
        <v>-2.1146013469619045</v>
      </c>
    </row>
    <row r="55" spans="1:3" ht="13.15" x14ac:dyDescent="0.4">
      <c r="A55" s="7" t="s">
        <v>7</v>
      </c>
      <c r="B55" s="8">
        <v>-1.4865418599099571</v>
      </c>
      <c r="C55" s="8">
        <v>-3.6078257480982443</v>
      </c>
    </row>
    <row r="56" spans="1:3" ht="13.15" x14ac:dyDescent="0.4">
      <c r="A56" s="7" t="s">
        <v>8</v>
      </c>
      <c r="B56" s="8">
        <v>6.9201514037853573E-2</v>
      </c>
      <c r="C56" s="8">
        <v>-0.78391911951256488</v>
      </c>
    </row>
    <row r="57" spans="1:3" ht="13.15" x14ac:dyDescent="0.4">
      <c r="A57" s="7" t="s">
        <v>9</v>
      </c>
      <c r="B57" s="8">
        <v>-1.4096438986261686</v>
      </c>
      <c r="C57" s="8">
        <v>-0.97485048031338606</v>
      </c>
    </row>
    <row r="58" spans="1:3" ht="13.15" x14ac:dyDescent="0.4">
      <c r="A58" s="7" t="s">
        <v>10</v>
      </c>
      <c r="B58" s="8">
        <v>-1.0149595272406122</v>
      </c>
      <c r="C58" s="8">
        <v>-2.7928535199762266</v>
      </c>
    </row>
    <row r="59" spans="1:3" ht="13.15" x14ac:dyDescent="0.4">
      <c r="A59" s="7" t="s">
        <v>11</v>
      </c>
      <c r="B59" s="8">
        <v>0.14941915546549051</v>
      </c>
      <c r="C59" s="8">
        <v>-1.9021557835258966</v>
      </c>
    </row>
    <row r="60" spans="1:3" ht="13.15" x14ac:dyDescent="0.4">
      <c r="A60" s="7" t="s">
        <v>12</v>
      </c>
      <c r="B60" s="8">
        <v>-4.8787949726223842E-2</v>
      </c>
      <c r="C60" s="8">
        <v>0.24774583212626339</v>
      </c>
    </row>
    <row r="61" spans="1:3" ht="13.15" x14ac:dyDescent="0.4">
      <c r="A61" s="7" t="s">
        <v>13</v>
      </c>
      <c r="B61" s="8">
        <v>0.88910374416957683</v>
      </c>
      <c r="C61" s="8">
        <v>-2.548042906318988</v>
      </c>
    </row>
    <row r="62" spans="1:3" ht="13.15" x14ac:dyDescent="0.4">
      <c r="A62" s="7" t="s">
        <v>14</v>
      </c>
      <c r="B62" s="8">
        <v>-1.1373731773739433</v>
      </c>
      <c r="C62" s="8">
        <v>-2.0169255625529314</v>
      </c>
    </row>
    <row r="63" spans="1:3" ht="13.15" x14ac:dyDescent="0.4">
      <c r="A63" s="7" t="s">
        <v>15</v>
      </c>
      <c r="B63" s="8">
        <v>-1.3427068917248528</v>
      </c>
      <c r="C63" s="8">
        <v>-0.85406360607213827</v>
      </c>
    </row>
    <row r="64" spans="1:3" ht="13.15" x14ac:dyDescent="0.4">
      <c r="A64" s="7" t="s">
        <v>16</v>
      </c>
      <c r="B64" s="8">
        <v>0.99387764476618212</v>
      </c>
      <c r="C64" s="8">
        <v>0.18899234688612324</v>
      </c>
    </row>
    <row r="65" spans="1:3" ht="13.15" x14ac:dyDescent="0.4">
      <c r="A65" s="7" t="s">
        <v>17</v>
      </c>
      <c r="B65" s="8">
        <v>2.5829063539157197E-2</v>
      </c>
      <c r="C65" s="8">
        <v>4.0992231253778929E-3</v>
      </c>
    </row>
    <row r="66" spans="1:3" ht="13.15" x14ac:dyDescent="0.4">
      <c r="A66" s="7" t="s">
        <v>18</v>
      </c>
      <c r="B66" s="8">
        <v>5.7663755406393369</v>
      </c>
      <c r="C66" s="8">
        <v>7.8420798403371093</v>
      </c>
    </row>
    <row r="67" spans="1:3" ht="13.15" x14ac:dyDescent="0.4">
      <c r="A67" s="7" t="s">
        <v>19</v>
      </c>
      <c r="B67" s="8">
        <v>-1.3240439410812137</v>
      </c>
      <c r="C67" s="8">
        <v>-1.2946099752668896</v>
      </c>
    </row>
    <row r="68" spans="1:3" ht="13.15" x14ac:dyDescent="0.4">
      <c r="A68" s="7" t="s">
        <v>20</v>
      </c>
      <c r="B68" s="8">
        <v>-0.9421055400100925</v>
      </c>
      <c r="C68" s="8">
        <v>0.83138478265776017</v>
      </c>
    </row>
    <row r="69" spans="1:3" ht="13.15" x14ac:dyDescent="0.4">
      <c r="A69" s="7" t="s">
        <v>21</v>
      </c>
      <c r="B69" s="8">
        <v>-3.0379384659130664</v>
      </c>
      <c r="C69" s="8">
        <v>-2.080209927966453</v>
      </c>
    </row>
    <row r="70" spans="1:3" ht="13.15" x14ac:dyDescent="0.4">
      <c r="A70" s="7" t="s">
        <v>22</v>
      </c>
      <c r="B70" s="8">
        <v>-1.792281667232132</v>
      </c>
      <c r="C70" s="8">
        <v>-1.3541394041356325</v>
      </c>
    </row>
    <row r="71" spans="1:3" ht="13.15" x14ac:dyDescent="0.4">
      <c r="A71" s="7" t="s">
        <v>23</v>
      </c>
      <c r="B71" s="8">
        <v>-1.991278786459449</v>
      </c>
      <c r="C71" s="8">
        <v>-3.2224323252145517</v>
      </c>
    </row>
    <row r="72" spans="1:3" ht="13.15" x14ac:dyDescent="0.4">
      <c r="A72" s="7" t="s">
        <v>24</v>
      </c>
      <c r="B72" s="8">
        <v>0.48118646975116536</v>
      </c>
      <c r="C72" s="8">
        <v>-4.8267205955438985E-2</v>
      </c>
    </row>
    <row r="73" spans="1:3" ht="13.15" x14ac:dyDescent="0.4">
      <c r="A73" s="7" t="s">
        <v>25</v>
      </c>
      <c r="B73" s="8">
        <v>0.35149785986297888</v>
      </c>
      <c r="C73" s="8">
        <v>0.23374589276086125</v>
      </c>
    </row>
    <row r="74" spans="1:3" ht="13.15" x14ac:dyDescent="0.4">
      <c r="A74" s="7" t="s">
        <v>26</v>
      </c>
      <c r="B74" s="8">
        <v>-1.8515619668902887</v>
      </c>
      <c r="C74" s="8">
        <v>-3.98322333201103</v>
      </c>
    </row>
    <row r="75" spans="1:3" ht="13.15" x14ac:dyDescent="0.4">
      <c r="A75" s="7" t="s">
        <v>27</v>
      </c>
      <c r="B75" s="8">
        <v>-1.8274519150357711</v>
      </c>
      <c r="C75" s="8">
        <v>-5.310611259036631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056EF-E80E-4F8D-B473-601B37A6F9FC}">
  <dimension ref="A1:F29"/>
  <sheetViews>
    <sheetView zoomScale="115" zoomScaleNormal="115" workbookViewId="0">
      <selection activeCell="B1" sqref="B1"/>
    </sheetView>
  </sheetViews>
  <sheetFormatPr defaultRowHeight="12.75" x14ac:dyDescent="0.35"/>
  <cols>
    <col min="2" max="2" width="9.1328125" style="4"/>
  </cols>
  <sheetData>
    <row r="1" spans="1:6" x14ac:dyDescent="0.35">
      <c r="B1" s="4" t="s">
        <v>87</v>
      </c>
    </row>
    <row r="2" spans="1:6" x14ac:dyDescent="0.35">
      <c r="A2">
        <v>1999</v>
      </c>
      <c r="B2" s="4">
        <v>2</v>
      </c>
      <c r="D2" t="s">
        <v>88</v>
      </c>
      <c r="F2" s="4">
        <f>AVERAGE(B2:B11)</f>
        <v>2.0499999999999998</v>
      </c>
    </row>
    <row r="3" spans="1:6" x14ac:dyDescent="0.35">
      <c r="A3">
        <v>2000</v>
      </c>
      <c r="B3" s="4">
        <v>3.75</v>
      </c>
      <c r="D3" t="s">
        <v>89</v>
      </c>
      <c r="F3" s="4">
        <f>AVERAGE(B12:B25)</f>
        <v>-0.13928571428571429</v>
      </c>
    </row>
    <row r="4" spans="1:6" x14ac:dyDescent="0.35">
      <c r="A4">
        <v>2001</v>
      </c>
      <c r="B4" s="4">
        <v>2.25</v>
      </c>
    </row>
    <row r="5" spans="1:6" x14ac:dyDescent="0.35">
      <c r="A5">
        <v>2002</v>
      </c>
      <c r="B5" s="4">
        <v>1.75</v>
      </c>
    </row>
    <row r="6" spans="1:6" x14ac:dyDescent="0.35">
      <c r="A6">
        <v>2003</v>
      </c>
      <c r="B6" s="4">
        <v>1</v>
      </c>
    </row>
    <row r="7" spans="1:6" x14ac:dyDescent="0.35">
      <c r="A7">
        <v>2004</v>
      </c>
      <c r="B7" s="4">
        <v>1</v>
      </c>
    </row>
    <row r="8" spans="1:6" x14ac:dyDescent="0.35">
      <c r="A8">
        <v>2005</v>
      </c>
      <c r="B8" s="4">
        <v>1.25</v>
      </c>
    </row>
    <row r="9" spans="1:6" x14ac:dyDescent="0.35">
      <c r="A9">
        <v>2006</v>
      </c>
      <c r="B9" s="4">
        <v>2.5</v>
      </c>
    </row>
    <row r="10" spans="1:6" x14ac:dyDescent="0.35">
      <c r="A10">
        <v>2007</v>
      </c>
      <c r="B10" s="4">
        <v>3</v>
      </c>
    </row>
    <row r="11" spans="1:6" x14ac:dyDescent="0.35">
      <c r="A11">
        <v>2008</v>
      </c>
      <c r="B11" s="4">
        <v>2</v>
      </c>
    </row>
    <row r="12" spans="1:6" x14ac:dyDescent="0.35">
      <c r="A12">
        <v>2009</v>
      </c>
      <c r="B12" s="4">
        <v>0.25</v>
      </c>
    </row>
    <row r="13" spans="1:6" x14ac:dyDescent="0.35">
      <c r="A13">
        <v>2010</v>
      </c>
      <c r="B13" s="4">
        <v>0.25</v>
      </c>
    </row>
    <row r="14" spans="1:6" x14ac:dyDescent="0.35">
      <c r="A14">
        <v>2011</v>
      </c>
      <c r="B14" s="4">
        <v>0.25</v>
      </c>
    </row>
    <row r="15" spans="1:6" x14ac:dyDescent="0.35">
      <c r="A15">
        <v>2012</v>
      </c>
      <c r="B15" s="4">
        <v>0.25</v>
      </c>
    </row>
    <row r="16" spans="1:6" x14ac:dyDescent="0.35">
      <c r="A16">
        <v>2013</v>
      </c>
      <c r="B16" s="4">
        <v>0.25</v>
      </c>
    </row>
    <row r="17" spans="1:2" x14ac:dyDescent="0.35">
      <c r="A17">
        <v>2014</v>
      </c>
      <c r="B17" s="4">
        <v>-0.2</v>
      </c>
    </row>
    <row r="18" spans="1:2" x14ac:dyDescent="0.35">
      <c r="A18">
        <v>2015</v>
      </c>
      <c r="B18" s="4">
        <v>-0.3</v>
      </c>
    </row>
    <row r="19" spans="1:2" x14ac:dyDescent="0.35">
      <c r="A19">
        <v>2016</v>
      </c>
      <c r="B19" s="4">
        <v>-0.4</v>
      </c>
    </row>
    <row r="20" spans="1:2" x14ac:dyDescent="0.35">
      <c r="A20">
        <v>2017</v>
      </c>
      <c r="B20" s="4">
        <v>-0.4</v>
      </c>
    </row>
    <row r="21" spans="1:2" x14ac:dyDescent="0.35">
      <c r="A21">
        <v>2018</v>
      </c>
      <c r="B21" s="4">
        <v>-0.4</v>
      </c>
    </row>
    <row r="22" spans="1:2" x14ac:dyDescent="0.35">
      <c r="A22">
        <v>2019</v>
      </c>
      <c r="B22" s="4">
        <v>-0.5</v>
      </c>
    </row>
    <row r="23" spans="1:2" x14ac:dyDescent="0.35">
      <c r="A23">
        <v>2020</v>
      </c>
      <c r="B23" s="4">
        <v>-0.5</v>
      </c>
    </row>
    <row r="24" spans="1:2" x14ac:dyDescent="0.35">
      <c r="A24">
        <v>2021</v>
      </c>
      <c r="B24" s="4">
        <v>-0.5</v>
      </c>
    </row>
    <row r="25" spans="1:2" x14ac:dyDescent="0.35">
      <c r="A25">
        <v>2022</v>
      </c>
      <c r="B25" s="4">
        <v>0</v>
      </c>
    </row>
    <row r="26" spans="1:2" x14ac:dyDescent="0.35">
      <c r="A26">
        <v>2023</v>
      </c>
      <c r="B26" s="4">
        <v>4</v>
      </c>
    </row>
    <row r="27" spans="1:2" x14ac:dyDescent="0.35">
      <c r="A27">
        <v>2024</v>
      </c>
      <c r="B27" s="4">
        <v>3.25</v>
      </c>
    </row>
    <row r="29" spans="1:2" x14ac:dyDescent="0.35">
      <c r="A29" t="s">
        <v>111</v>
      </c>
      <c r="B29" s="4" t="s">
        <v>112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3DB4-4174-42A3-83ED-AE09CD1C5AB1}">
  <dimension ref="A1:H1162"/>
  <sheetViews>
    <sheetView zoomScale="70" zoomScaleNormal="70" workbookViewId="0">
      <selection activeCell="E2" sqref="E2"/>
    </sheetView>
  </sheetViews>
  <sheetFormatPr defaultColWidth="8.86328125" defaultRowHeight="12.75" x14ac:dyDescent="0.35"/>
  <sheetData>
    <row r="1" spans="1:8" ht="13.15" x14ac:dyDescent="0.4">
      <c r="A1" s="1" t="s">
        <v>90</v>
      </c>
      <c r="B1" s="1" t="s">
        <v>68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96</v>
      </c>
    </row>
    <row r="2" spans="1:8" x14ac:dyDescent="0.35">
      <c r="A2">
        <v>1</v>
      </c>
      <c r="B2" t="s">
        <v>1</v>
      </c>
      <c r="C2">
        <v>1980</v>
      </c>
      <c r="D2">
        <v>35.39701995179</v>
      </c>
      <c r="E2">
        <v>0.78500000000000003</v>
      </c>
      <c r="F2">
        <v>2.2587005371253901</v>
      </c>
      <c r="G2">
        <v>0</v>
      </c>
      <c r="H2">
        <v>0</v>
      </c>
    </row>
    <row r="3" spans="1:8" x14ac:dyDescent="0.35">
      <c r="A3">
        <f>IF(B3=B2,A2,A2+1)</f>
        <v>1</v>
      </c>
      <c r="B3" t="s">
        <v>1</v>
      </c>
      <c r="C3">
        <v>1981</v>
      </c>
      <c r="D3">
        <v>37.269278740940003</v>
      </c>
      <c r="E3">
        <v>-1.579</v>
      </c>
      <c r="F3">
        <v>0.15856275246662088</v>
      </c>
      <c r="G3">
        <v>0</v>
      </c>
      <c r="H3">
        <v>0</v>
      </c>
    </row>
    <row r="4" spans="1:8" x14ac:dyDescent="0.35">
      <c r="A4">
        <f t="shared" ref="A4:A67" si="0">IF(B4=B3,A3,A3+1)</f>
        <v>1</v>
      </c>
      <c r="B4" t="s">
        <v>1</v>
      </c>
      <c r="C4">
        <v>1982</v>
      </c>
      <c r="D4">
        <v>39.493535406587</v>
      </c>
      <c r="E4">
        <v>-1.4750000000000001</v>
      </c>
      <c r="F4">
        <v>8.9116111077546578E-2</v>
      </c>
      <c r="G4">
        <v>0</v>
      </c>
      <c r="H4">
        <v>0</v>
      </c>
    </row>
    <row r="5" spans="1:8" x14ac:dyDescent="0.35">
      <c r="A5">
        <f t="shared" si="0"/>
        <v>1</v>
      </c>
      <c r="B5" t="s">
        <v>1</v>
      </c>
      <c r="C5">
        <v>1983</v>
      </c>
      <c r="D5">
        <v>43.412522218870002</v>
      </c>
      <c r="E5">
        <v>-0.502</v>
      </c>
      <c r="F5">
        <v>0.89278020123516821</v>
      </c>
      <c r="G5">
        <v>0</v>
      </c>
      <c r="H5">
        <v>0</v>
      </c>
    </row>
    <row r="6" spans="1:8" x14ac:dyDescent="0.35">
      <c r="A6">
        <f t="shared" si="0"/>
        <v>1</v>
      </c>
      <c r="B6" t="s">
        <v>1</v>
      </c>
      <c r="C6">
        <v>1984</v>
      </c>
      <c r="D6">
        <v>45.755236005192003</v>
      </c>
      <c r="E6">
        <v>-2.3220000000000001</v>
      </c>
      <c r="F6">
        <v>-0.77105871963486616</v>
      </c>
      <c r="G6">
        <v>0</v>
      </c>
      <c r="H6">
        <v>0</v>
      </c>
    </row>
    <row r="7" spans="1:8" x14ac:dyDescent="0.35">
      <c r="A7">
        <f t="shared" si="0"/>
        <v>1</v>
      </c>
      <c r="B7" t="s">
        <v>1</v>
      </c>
      <c r="C7">
        <v>1985</v>
      </c>
      <c r="D7">
        <v>47.505679873353003</v>
      </c>
      <c r="E7">
        <v>-2.0880000000000001</v>
      </c>
      <c r="F7">
        <v>-0.60562508131513537</v>
      </c>
      <c r="G7">
        <v>0</v>
      </c>
      <c r="H7">
        <v>0</v>
      </c>
    </row>
    <row r="8" spans="1:8" x14ac:dyDescent="0.35">
      <c r="A8">
        <f t="shared" si="0"/>
        <v>1</v>
      </c>
      <c r="B8" t="s">
        <v>1</v>
      </c>
      <c r="C8">
        <v>1986</v>
      </c>
      <c r="D8">
        <v>51.665846588066998</v>
      </c>
      <c r="E8">
        <v>-1.456</v>
      </c>
      <c r="F8">
        <v>-0.42130728685014429</v>
      </c>
      <c r="G8">
        <v>0</v>
      </c>
      <c r="H8">
        <v>0</v>
      </c>
    </row>
    <row r="9" spans="1:8" x14ac:dyDescent="0.35">
      <c r="A9">
        <f t="shared" si="0"/>
        <v>1</v>
      </c>
      <c r="B9" t="s">
        <v>1</v>
      </c>
      <c r="C9">
        <v>1987</v>
      </c>
      <c r="D9">
        <v>55.187111097027</v>
      </c>
      <c r="E9">
        <v>0.20200000000000001</v>
      </c>
      <c r="F9">
        <v>-0.96681668963903344</v>
      </c>
      <c r="G9">
        <v>0</v>
      </c>
      <c r="H9">
        <v>0</v>
      </c>
    </row>
    <row r="10" spans="1:8" x14ac:dyDescent="0.35">
      <c r="A10">
        <f t="shared" si="0"/>
        <v>1</v>
      </c>
      <c r="B10" t="s">
        <v>1</v>
      </c>
      <c r="C10">
        <v>1988</v>
      </c>
      <c r="D10">
        <v>57.364958604747002</v>
      </c>
      <c r="E10">
        <v>-1.3640000000000001</v>
      </c>
      <c r="F10">
        <v>-2.2982456924057573</v>
      </c>
      <c r="G10">
        <v>0.14356651159829467</v>
      </c>
      <c r="H10">
        <v>-1.4299927989183965</v>
      </c>
    </row>
    <row r="11" spans="1:8" x14ac:dyDescent="0.35">
      <c r="A11">
        <f t="shared" si="0"/>
        <v>1</v>
      </c>
      <c r="B11" t="s">
        <v>1</v>
      </c>
      <c r="C11">
        <v>1989</v>
      </c>
      <c r="D11">
        <v>56.331881742295003</v>
      </c>
      <c r="E11">
        <v>-0.22</v>
      </c>
      <c r="F11">
        <v>-0.90651561394478664</v>
      </c>
      <c r="G11">
        <v>5.4760757522609081E-2</v>
      </c>
      <c r="H11">
        <v>-1.2014835969871096</v>
      </c>
    </row>
    <row r="12" spans="1:8" x14ac:dyDescent="0.35">
      <c r="A12">
        <f t="shared" si="0"/>
        <v>1</v>
      </c>
      <c r="B12" t="s">
        <v>1</v>
      </c>
      <c r="C12">
        <v>1990</v>
      </c>
      <c r="D12">
        <v>55.931728133569997</v>
      </c>
      <c r="E12">
        <v>1.359</v>
      </c>
      <c r="F12">
        <v>0.88543853983776932</v>
      </c>
      <c r="G12">
        <v>-5.3399970204717283E-2</v>
      </c>
      <c r="H12">
        <v>-0.74139366827761655</v>
      </c>
    </row>
    <row r="13" spans="1:8" x14ac:dyDescent="0.35">
      <c r="A13">
        <f t="shared" si="0"/>
        <v>1</v>
      </c>
      <c r="B13" t="s">
        <v>1</v>
      </c>
      <c r="C13">
        <v>1991</v>
      </c>
      <c r="D13">
        <v>56.134185719070999</v>
      </c>
      <c r="E13">
        <v>2.1840000000000002</v>
      </c>
      <c r="F13">
        <v>1.7893640973314122</v>
      </c>
      <c r="G13">
        <v>-0.10986101485656885</v>
      </c>
      <c r="H13">
        <v>-0.98940711233984624</v>
      </c>
    </row>
    <row r="14" spans="1:8" x14ac:dyDescent="0.35">
      <c r="A14">
        <f t="shared" si="0"/>
        <v>1</v>
      </c>
      <c r="B14" t="s">
        <v>1</v>
      </c>
      <c r="C14">
        <v>1992</v>
      </c>
      <c r="D14">
        <v>56.027725476905999</v>
      </c>
      <c r="E14">
        <v>1.546</v>
      </c>
      <c r="F14">
        <v>1.3552260853035651</v>
      </c>
      <c r="G14">
        <v>-8.5828606179562325E-2</v>
      </c>
      <c r="H14">
        <v>-0.10989661796629387</v>
      </c>
    </row>
    <row r="15" spans="1:8" x14ac:dyDescent="0.35">
      <c r="A15">
        <f t="shared" si="0"/>
        <v>1</v>
      </c>
      <c r="B15" t="s">
        <v>1</v>
      </c>
      <c r="C15">
        <v>1993</v>
      </c>
      <c r="D15">
        <v>60.62884437996</v>
      </c>
      <c r="E15">
        <v>-0.56699999999999995</v>
      </c>
      <c r="F15">
        <v>-0.63153090962438119</v>
      </c>
      <c r="G15">
        <v>4.4463532273506058E-2</v>
      </c>
      <c r="H15">
        <v>-1.9535424257949618</v>
      </c>
    </row>
    <row r="16" spans="1:8" x14ac:dyDescent="0.35">
      <c r="A16">
        <f t="shared" si="0"/>
        <v>1</v>
      </c>
      <c r="B16" t="s">
        <v>1</v>
      </c>
      <c r="C16">
        <v>1994</v>
      </c>
      <c r="D16">
        <v>63.720815314913999</v>
      </c>
      <c r="E16">
        <v>-0.78500000000000003</v>
      </c>
      <c r="F16">
        <v>-0.77784266916987221</v>
      </c>
      <c r="G16">
        <v>5.4809476257613357E-2</v>
      </c>
      <c r="H16">
        <v>-2.4671576714071928</v>
      </c>
    </row>
    <row r="17" spans="1:8" x14ac:dyDescent="0.35">
      <c r="A17">
        <f t="shared" si="0"/>
        <v>1</v>
      </c>
      <c r="B17" t="s">
        <v>1</v>
      </c>
      <c r="C17">
        <v>1995</v>
      </c>
      <c r="D17">
        <v>67.864755938711994</v>
      </c>
      <c r="E17">
        <v>-0.73099999999999998</v>
      </c>
      <c r="F17">
        <v>-0.68558637387795762</v>
      </c>
      <c r="G17">
        <v>4.9900082428749673E-2</v>
      </c>
      <c r="H17">
        <v>-2.8515086068701381</v>
      </c>
    </row>
    <row r="18" spans="1:8" x14ac:dyDescent="0.35">
      <c r="A18">
        <f t="shared" si="0"/>
        <v>1</v>
      </c>
      <c r="B18" t="s">
        <v>1</v>
      </c>
      <c r="C18">
        <v>1996</v>
      </c>
      <c r="D18">
        <v>67.807224467078001</v>
      </c>
      <c r="E18">
        <v>-0.67600000000000005</v>
      </c>
      <c r="F18">
        <v>-0.86953253100812922</v>
      </c>
      <c r="G18">
        <v>6.3122186691477553E-2</v>
      </c>
      <c r="H18">
        <v>-1.0236802009847557</v>
      </c>
    </row>
    <row r="19" spans="1:8" x14ac:dyDescent="0.35">
      <c r="A19">
        <f t="shared" si="0"/>
        <v>1</v>
      </c>
      <c r="B19" t="s">
        <v>1</v>
      </c>
      <c r="C19">
        <v>1997</v>
      </c>
      <c r="D19">
        <v>63.055809601120998</v>
      </c>
      <c r="E19">
        <v>-0.38500000000000001</v>
      </c>
      <c r="F19">
        <v>-1.351330373384666</v>
      </c>
      <c r="G19">
        <v>9.2379648578149065E-2</v>
      </c>
      <c r="H19">
        <v>0.69162651706574563</v>
      </c>
    </row>
    <row r="20" spans="1:8" x14ac:dyDescent="0.35">
      <c r="A20">
        <f t="shared" si="0"/>
        <v>1</v>
      </c>
      <c r="B20" t="s">
        <v>1</v>
      </c>
      <c r="C20">
        <v>1998</v>
      </c>
      <c r="D20">
        <v>68.818757238475001</v>
      </c>
      <c r="E20">
        <v>0.61699999999999999</v>
      </c>
      <c r="F20">
        <v>-0.38634093276354753</v>
      </c>
      <c r="G20">
        <v>2.7194104138799979E-2</v>
      </c>
      <c r="H20">
        <v>0.28695354440711213</v>
      </c>
    </row>
    <row r="21" spans="1:8" x14ac:dyDescent="0.35">
      <c r="A21">
        <f t="shared" si="0"/>
        <v>1</v>
      </c>
      <c r="B21" t="s">
        <v>1</v>
      </c>
      <c r="C21">
        <v>1999</v>
      </c>
      <c r="D21">
        <v>61.103165749818999</v>
      </c>
      <c r="E21">
        <v>1.105</v>
      </c>
      <c r="F21">
        <v>0.60697045122490678</v>
      </c>
      <c r="G21">
        <v>-3.9589031830871119E-2</v>
      </c>
      <c r="H21">
        <v>0.17146847400470025</v>
      </c>
    </row>
    <row r="22" spans="1:8" x14ac:dyDescent="0.35">
      <c r="A22">
        <f t="shared" si="0"/>
        <v>1</v>
      </c>
      <c r="B22" t="s">
        <v>1</v>
      </c>
      <c r="C22">
        <v>2000</v>
      </c>
      <c r="D22">
        <v>65.737618348514005</v>
      </c>
      <c r="E22">
        <v>1.6879999999999999</v>
      </c>
      <c r="F22">
        <v>1.50668163000544</v>
      </c>
      <c r="G22">
        <v>-9.8572141883852327E-2</v>
      </c>
      <c r="H22">
        <v>0.68927531131422404</v>
      </c>
    </row>
    <row r="23" spans="1:8" x14ac:dyDescent="0.35">
      <c r="A23">
        <f t="shared" si="0"/>
        <v>1</v>
      </c>
      <c r="B23" t="s">
        <v>1</v>
      </c>
      <c r="C23">
        <v>2001</v>
      </c>
      <c r="D23">
        <v>66.354553905453002</v>
      </c>
      <c r="E23">
        <v>0.76800000000000002</v>
      </c>
      <c r="F23">
        <v>0.41978547181378606</v>
      </c>
      <c r="G23">
        <v>-2.7975610625519239E-2</v>
      </c>
      <c r="H23">
        <v>2.0458341433532605</v>
      </c>
    </row>
    <row r="24" spans="1:8" x14ac:dyDescent="0.35">
      <c r="A24">
        <f t="shared" si="0"/>
        <v>1</v>
      </c>
      <c r="B24" t="s">
        <v>1</v>
      </c>
      <c r="C24">
        <v>2002</v>
      </c>
      <c r="D24">
        <v>66.977797458092994</v>
      </c>
      <c r="E24">
        <v>0.27600000000000002</v>
      </c>
      <c r="F24">
        <v>-0.17965113602505914</v>
      </c>
      <c r="G24">
        <v>1.2254439331746539E-2</v>
      </c>
      <c r="H24">
        <v>0.54240927139334871</v>
      </c>
    </row>
    <row r="25" spans="1:8" x14ac:dyDescent="0.35">
      <c r="A25">
        <f t="shared" si="0"/>
        <v>1</v>
      </c>
      <c r="B25" t="s">
        <v>1</v>
      </c>
      <c r="C25">
        <v>2003</v>
      </c>
      <c r="D25">
        <v>64.896276888241999</v>
      </c>
      <c r="E25">
        <v>-1.202</v>
      </c>
      <c r="F25">
        <v>-1.3708057846012225</v>
      </c>
      <c r="G25">
        <v>8.9504579534585502E-2</v>
      </c>
      <c r="H25">
        <v>1.1952343565699863</v>
      </c>
    </row>
    <row r="26" spans="1:8" x14ac:dyDescent="0.35">
      <c r="A26">
        <f t="shared" si="0"/>
        <v>1</v>
      </c>
      <c r="B26" t="s">
        <v>1</v>
      </c>
      <c r="C26">
        <v>2004</v>
      </c>
      <c r="D26">
        <v>64.848657902696004</v>
      </c>
      <c r="E26">
        <v>-0.75900000000000001</v>
      </c>
      <c r="F26">
        <v>-0.71535404995366902</v>
      </c>
      <c r="G26">
        <v>5.009898521378521E-2</v>
      </c>
      <c r="H26">
        <v>-2.560275467217366</v>
      </c>
    </row>
    <row r="27" spans="1:8" x14ac:dyDescent="0.35">
      <c r="A27">
        <f t="shared" si="0"/>
        <v>1</v>
      </c>
      <c r="B27" t="s">
        <v>1</v>
      </c>
      <c r="C27">
        <v>2005</v>
      </c>
      <c r="D27">
        <v>68.317516481354005</v>
      </c>
      <c r="E27">
        <v>-0.52200000000000002</v>
      </c>
      <c r="F27">
        <v>-0.41697940600797251</v>
      </c>
      <c r="G27">
        <v>2.7779671767520522E-2</v>
      </c>
      <c r="H27">
        <v>-0.17521279174038798</v>
      </c>
    </row>
    <row r="28" spans="1:8" x14ac:dyDescent="0.35">
      <c r="A28">
        <f t="shared" si="0"/>
        <v>1</v>
      </c>
      <c r="B28" t="s">
        <v>1</v>
      </c>
      <c r="C28">
        <v>2006</v>
      </c>
      <c r="D28">
        <v>67.000706433020994</v>
      </c>
      <c r="E28">
        <v>0.93500000000000005</v>
      </c>
      <c r="F28">
        <v>1.2037885991335251</v>
      </c>
      <c r="G28">
        <v>-7.842843067499955E-2</v>
      </c>
      <c r="H28">
        <v>-0.23989989773674963</v>
      </c>
    </row>
    <row r="29" spans="1:8" x14ac:dyDescent="0.35">
      <c r="A29">
        <f t="shared" si="0"/>
        <v>1</v>
      </c>
      <c r="B29" t="s">
        <v>1</v>
      </c>
      <c r="C29">
        <v>2007</v>
      </c>
      <c r="D29">
        <v>64.740497503328001</v>
      </c>
      <c r="E29">
        <v>2.6110000000000002</v>
      </c>
      <c r="F29">
        <v>3.289696617577559</v>
      </c>
      <c r="G29">
        <v>-0.20763358814452038</v>
      </c>
      <c r="H29">
        <v>0.8417395680614268</v>
      </c>
    </row>
    <row r="30" spans="1:8" x14ac:dyDescent="0.35">
      <c r="A30">
        <f t="shared" si="0"/>
        <v>1</v>
      </c>
      <c r="B30" t="s">
        <v>1</v>
      </c>
      <c r="C30">
        <v>2008</v>
      </c>
      <c r="D30">
        <v>68.417357730869995</v>
      </c>
      <c r="E30">
        <v>2.7309999999999999</v>
      </c>
      <c r="F30">
        <v>3.2932491187186184</v>
      </c>
      <c r="G30">
        <v>-0.21051049326430488</v>
      </c>
      <c r="H30">
        <v>0.72098333573932538</v>
      </c>
    </row>
    <row r="31" spans="1:8" x14ac:dyDescent="0.35">
      <c r="A31">
        <f t="shared" si="0"/>
        <v>1</v>
      </c>
      <c r="B31" t="s">
        <v>1</v>
      </c>
      <c r="C31">
        <v>2009</v>
      </c>
      <c r="D31">
        <v>79.579769208951006</v>
      </c>
      <c r="E31">
        <v>-1.2949999999999999</v>
      </c>
      <c r="F31">
        <v>-1.8738310528219435</v>
      </c>
      <c r="G31">
        <v>0.13297388794503537</v>
      </c>
      <c r="H31">
        <v>-3.0934888023931797</v>
      </c>
    </row>
    <row r="32" spans="1:8" x14ac:dyDescent="0.35">
      <c r="A32">
        <f t="shared" si="0"/>
        <v>1</v>
      </c>
      <c r="B32" t="s">
        <v>1</v>
      </c>
      <c r="C32">
        <v>2010</v>
      </c>
      <c r="D32">
        <v>82.417665495311994</v>
      </c>
      <c r="E32">
        <v>-0.67200000000000004</v>
      </c>
      <c r="F32">
        <v>-1.2570313657744456</v>
      </c>
      <c r="G32">
        <v>8.6816186065007656E-2</v>
      </c>
      <c r="H32">
        <v>-2.2557104392356249</v>
      </c>
    </row>
    <row r="33" spans="1:8" x14ac:dyDescent="0.35">
      <c r="A33">
        <f t="shared" si="0"/>
        <v>1</v>
      </c>
      <c r="B33" t="s">
        <v>1</v>
      </c>
      <c r="C33">
        <v>2011</v>
      </c>
      <c r="D33">
        <v>82.178173828534</v>
      </c>
      <c r="E33">
        <v>1.0900000000000001</v>
      </c>
      <c r="F33">
        <v>0.49416459622113235</v>
      </c>
      <c r="G33">
        <v>-3.262358081018972E-2</v>
      </c>
      <c r="H33">
        <v>-0.44522924805450914</v>
      </c>
    </row>
    <row r="34" spans="1:8" x14ac:dyDescent="0.35">
      <c r="A34">
        <f t="shared" si="0"/>
        <v>1</v>
      </c>
      <c r="B34" t="s">
        <v>1</v>
      </c>
      <c r="C34">
        <v>2012</v>
      </c>
      <c r="D34">
        <v>81.660931589870003</v>
      </c>
      <c r="E34">
        <v>0.69</v>
      </c>
      <c r="F34">
        <v>0.1017249689660716</v>
      </c>
      <c r="G34">
        <v>-6.7695660352673943E-3</v>
      </c>
      <c r="H34">
        <v>-2.2319394021976288E-2</v>
      </c>
    </row>
    <row r="35" spans="1:8" x14ac:dyDescent="0.35">
      <c r="A35">
        <f t="shared" si="0"/>
        <v>1</v>
      </c>
      <c r="B35" t="s">
        <v>1</v>
      </c>
      <c r="C35">
        <v>2013</v>
      </c>
      <c r="D35">
        <v>81.011264850567002</v>
      </c>
      <c r="E35">
        <v>-0.34</v>
      </c>
      <c r="F35">
        <v>-0.90443637829834345</v>
      </c>
      <c r="G35">
        <v>6.0966398001100958E-2</v>
      </c>
      <c r="H35">
        <v>0.18788579394039664</v>
      </c>
    </row>
    <row r="36" spans="1:8" x14ac:dyDescent="0.35">
      <c r="A36">
        <f t="shared" si="0"/>
        <v>1</v>
      </c>
      <c r="B36" t="s">
        <v>1</v>
      </c>
      <c r="C36">
        <v>2014</v>
      </c>
      <c r="D36">
        <v>83.757939834805001</v>
      </c>
      <c r="E36">
        <v>-0.96</v>
      </c>
      <c r="F36">
        <v>-1.2647363069922331</v>
      </c>
      <c r="G36">
        <v>8.6502018776934683E-2</v>
      </c>
      <c r="H36">
        <v>-0.73513498342001227</v>
      </c>
    </row>
    <row r="37" spans="1:8" x14ac:dyDescent="0.35">
      <c r="A37">
        <f t="shared" si="0"/>
        <v>1</v>
      </c>
      <c r="B37" t="s">
        <v>1</v>
      </c>
      <c r="C37">
        <v>2015</v>
      </c>
      <c r="D37">
        <v>84.401089495926996</v>
      </c>
      <c r="E37">
        <v>-0.92300000000000004</v>
      </c>
      <c r="F37">
        <v>-1.2772308094081166</v>
      </c>
      <c r="G37">
        <v>8.5200646143853295E-2</v>
      </c>
      <c r="H37">
        <v>0.84279915845031206</v>
      </c>
    </row>
    <row r="38" spans="1:8" x14ac:dyDescent="0.35">
      <c r="A38">
        <f t="shared" si="0"/>
        <v>1</v>
      </c>
      <c r="B38" t="s">
        <v>1</v>
      </c>
      <c r="C38">
        <v>2016</v>
      </c>
      <c r="D38">
        <v>82.548609091518998</v>
      </c>
      <c r="E38">
        <v>-0.496</v>
      </c>
      <c r="F38">
        <v>-0.33361240175644491</v>
      </c>
      <c r="G38">
        <v>2.1747393055251241E-2</v>
      </c>
      <c r="H38">
        <v>0.13789270077103202</v>
      </c>
    </row>
    <row r="39" spans="1:8" x14ac:dyDescent="0.35">
      <c r="A39">
        <f t="shared" si="0"/>
        <v>1</v>
      </c>
      <c r="B39" t="s">
        <v>1</v>
      </c>
      <c r="C39">
        <v>2017</v>
      </c>
      <c r="D39">
        <v>78.603450600467994</v>
      </c>
      <c r="E39">
        <v>0.20100000000000001</v>
      </c>
      <c r="F39">
        <v>0.90241363271579933</v>
      </c>
      <c r="G39">
        <v>-5.7608685256858742E-2</v>
      </c>
      <c r="H39">
        <v>0.65040508105379591</v>
      </c>
    </row>
    <row r="40" spans="1:8" x14ac:dyDescent="0.35">
      <c r="A40">
        <f t="shared" si="0"/>
        <v>1</v>
      </c>
      <c r="B40" t="s">
        <v>1</v>
      </c>
      <c r="C40">
        <v>2018</v>
      </c>
      <c r="D40">
        <v>74.073810524869003</v>
      </c>
      <c r="E40">
        <v>0.97599999999999998</v>
      </c>
      <c r="F40">
        <v>2.3553476528275787</v>
      </c>
      <c r="G40">
        <v>-0.14778667644161353</v>
      </c>
      <c r="H40">
        <v>1.4359077875408452</v>
      </c>
    </row>
    <row r="41" spans="1:8" x14ac:dyDescent="0.35">
      <c r="A41">
        <f t="shared" si="0"/>
        <v>1</v>
      </c>
      <c r="B41" t="s">
        <v>1</v>
      </c>
      <c r="C41">
        <v>2019</v>
      </c>
      <c r="D41">
        <v>70.639706563643998</v>
      </c>
      <c r="E41">
        <v>0.70499999999999996</v>
      </c>
      <c r="F41">
        <v>2.8840376374465531</v>
      </c>
      <c r="G41">
        <v>-0.18024295981863506</v>
      </c>
      <c r="H41">
        <v>1.6616101673133974</v>
      </c>
    </row>
    <row r="42" spans="1:8" x14ac:dyDescent="0.35">
      <c r="A42">
        <f t="shared" si="0"/>
        <v>1</v>
      </c>
      <c r="B42" t="s">
        <v>1</v>
      </c>
      <c r="C42">
        <v>2020</v>
      </c>
      <c r="D42">
        <v>82.930030114751005</v>
      </c>
      <c r="E42">
        <v>-2.0659999999999998</v>
      </c>
      <c r="F42">
        <v>-4.7997929866100204</v>
      </c>
      <c r="G42">
        <v>0.36208208593579971</v>
      </c>
      <c r="H42">
        <v>-6.6662465951918186</v>
      </c>
    </row>
    <row r="43" spans="1:8" x14ac:dyDescent="0.35">
      <c r="A43">
        <f t="shared" si="0"/>
        <v>1</v>
      </c>
      <c r="B43" t="s">
        <v>1</v>
      </c>
      <c r="C43">
        <v>2021</v>
      </c>
      <c r="D43">
        <v>82.275804403658</v>
      </c>
      <c r="E43">
        <v>-2.335</v>
      </c>
      <c r="F43">
        <v>-1.6705692200228421</v>
      </c>
      <c r="G43">
        <v>0.1229038324480714</v>
      </c>
      <c r="H43">
        <v>-4.968875029196937</v>
      </c>
    </row>
    <row r="44" spans="1:8" x14ac:dyDescent="0.35">
      <c r="A44">
        <f t="shared" si="0"/>
        <v>1</v>
      </c>
      <c r="B44" t="s">
        <v>1</v>
      </c>
      <c r="C44">
        <v>2022</v>
      </c>
      <c r="D44">
        <v>77.786411310212998</v>
      </c>
      <c r="E44">
        <v>1.484</v>
      </c>
      <c r="F44">
        <v>2.1021986502254522</v>
      </c>
      <c r="G44">
        <v>-0.14401439477782269</v>
      </c>
      <c r="H44">
        <v>-2.9993042347064982</v>
      </c>
    </row>
    <row r="45" spans="1:8" x14ac:dyDescent="0.35">
      <c r="A45">
        <f t="shared" si="0"/>
        <v>2</v>
      </c>
      <c r="B45" t="s">
        <v>2</v>
      </c>
      <c r="C45">
        <v>1980</v>
      </c>
      <c r="D45">
        <v>76.796832966690005</v>
      </c>
      <c r="E45">
        <v>-0.318</v>
      </c>
      <c r="F45">
        <v>3.2686377403495754</v>
      </c>
      <c r="G45">
        <v>-0.59023732897802683</v>
      </c>
      <c r="H45">
        <v>-4.1121067287610158</v>
      </c>
    </row>
    <row r="46" spans="1:8" x14ac:dyDescent="0.35">
      <c r="A46">
        <f t="shared" si="0"/>
        <v>2</v>
      </c>
      <c r="B46" t="s">
        <v>2</v>
      </c>
      <c r="C46">
        <v>1981</v>
      </c>
      <c r="D46">
        <v>89.686063775224994</v>
      </c>
      <c r="E46">
        <v>-2.153</v>
      </c>
      <c r="F46">
        <v>1.1147074953843752</v>
      </c>
      <c r="G46">
        <v>-0.22731199578454056</v>
      </c>
      <c r="H46">
        <v>-8.5665090063852301</v>
      </c>
    </row>
    <row r="47" spans="1:8" x14ac:dyDescent="0.35">
      <c r="A47">
        <f t="shared" si="0"/>
        <v>2</v>
      </c>
      <c r="B47" t="s">
        <v>2</v>
      </c>
      <c r="C47">
        <v>1982</v>
      </c>
      <c r="D47">
        <v>99.633981181566995</v>
      </c>
      <c r="E47">
        <v>-3.149</v>
      </c>
      <c r="F47">
        <v>-0.12476337883750732</v>
      </c>
      <c r="G47">
        <v>2.4752993031965525E-2</v>
      </c>
      <c r="H47">
        <v>-4.1964880719457787</v>
      </c>
    </row>
    <row r="48" spans="1:8" x14ac:dyDescent="0.35">
      <c r="A48">
        <f t="shared" si="0"/>
        <v>2</v>
      </c>
      <c r="B48" t="s">
        <v>2</v>
      </c>
      <c r="C48">
        <v>1983</v>
      </c>
      <c r="D48">
        <v>110.28740369012</v>
      </c>
      <c r="E48">
        <v>-4.4649999999999999</v>
      </c>
      <c r="F48">
        <v>-1.6654606357139308</v>
      </c>
      <c r="G48">
        <v>0.34644510081013141</v>
      </c>
      <c r="H48">
        <v>-5.8666210776777756</v>
      </c>
    </row>
    <row r="49" spans="1:8" x14ac:dyDescent="0.35">
      <c r="A49">
        <f t="shared" si="0"/>
        <v>2</v>
      </c>
      <c r="B49" t="s">
        <v>2</v>
      </c>
      <c r="C49">
        <v>1984</v>
      </c>
      <c r="D49">
        <v>114.61238758685001</v>
      </c>
      <c r="E49">
        <v>-3.8959999999999999</v>
      </c>
      <c r="F49">
        <v>-1.1794942011853236</v>
      </c>
      <c r="G49">
        <v>0.23275229893246538</v>
      </c>
      <c r="H49">
        <v>-2.0215786101133699</v>
      </c>
    </row>
    <row r="50" spans="1:8" x14ac:dyDescent="0.35">
      <c r="A50">
        <f t="shared" si="0"/>
        <v>2</v>
      </c>
      <c r="B50" t="s">
        <v>2</v>
      </c>
      <c r="C50">
        <v>1985</v>
      </c>
      <c r="D50">
        <v>119.38778650443</v>
      </c>
      <c r="E50">
        <v>-4.125</v>
      </c>
      <c r="F50">
        <v>-1.5733108249994749</v>
      </c>
      <c r="G50">
        <v>0.3071775801197536</v>
      </c>
      <c r="H50">
        <v>-0.74267028314558781</v>
      </c>
    </row>
    <row r="51" spans="1:8" x14ac:dyDescent="0.35">
      <c r="A51">
        <f t="shared" si="0"/>
        <v>2</v>
      </c>
      <c r="B51" t="s">
        <v>2</v>
      </c>
      <c r="C51">
        <v>1986</v>
      </c>
      <c r="D51">
        <v>124.67030693178</v>
      </c>
      <c r="E51">
        <v>-4.3250000000000002</v>
      </c>
      <c r="F51">
        <v>-1.8982143582902158</v>
      </c>
      <c r="G51">
        <v>0.36594940658578201</v>
      </c>
      <c r="H51">
        <v>-0.27127397400127468</v>
      </c>
    </row>
    <row r="52" spans="1:8" x14ac:dyDescent="0.35">
      <c r="A52">
        <f t="shared" si="0"/>
        <v>2</v>
      </c>
      <c r="B52" t="s">
        <v>2</v>
      </c>
      <c r="C52">
        <v>1987</v>
      </c>
      <c r="D52">
        <v>129.2277404681</v>
      </c>
      <c r="E52">
        <v>-4.1760000000000002</v>
      </c>
      <c r="F52">
        <v>-1.8436058021192872</v>
      </c>
      <c r="G52">
        <v>0.34415826822357715</v>
      </c>
      <c r="H52">
        <v>1.5126433453582664</v>
      </c>
    </row>
    <row r="53" spans="1:8" x14ac:dyDescent="0.35">
      <c r="A53">
        <f t="shared" si="0"/>
        <v>2</v>
      </c>
      <c r="B53" t="s">
        <v>2</v>
      </c>
      <c r="C53">
        <v>1988</v>
      </c>
      <c r="D53">
        <v>129.68620275109001</v>
      </c>
      <c r="E53">
        <v>-2.024</v>
      </c>
      <c r="F53">
        <v>0.4719833561441556</v>
      </c>
      <c r="G53">
        <v>-8.4419572455537675E-2</v>
      </c>
      <c r="H53">
        <v>2.0386670715557078</v>
      </c>
    </row>
    <row r="54" spans="1:8" x14ac:dyDescent="0.35">
      <c r="A54">
        <f t="shared" si="0"/>
        <v>2</v>
      </c>
      <c r="B54" t="s">
        <v>2</v>
      </c>
      <c r="C54">
        <v>1989</v>
      </c>
      <c r="D54">
        <v>126.40783441667</v>
      </c>
      <c r="E54">
        <v>-1.024</v>
      </c>
      <c r="F54">
        <v>1.5956716869899399</v>
      </c>
      <c r="G54">
        <v>-0.27618055681403275</v>
      </c>
      <c r="H54">
        <v>3.0328687239413186</v>
      </c>
    </row>
    <row r="55" spans="1:8" x14ac:dyDescent="0.35">
      <c r="A55">
        <f t="shared" si="0"/>
        <v>2</v>
      </c>
      <c r="B55" t="s">
        <v>2</v>
      </c>
      <c r="C55">
        <v>1990</v>
      </c>
      <c r="D55">
        <v>130.30760543947</v>
      </c>
      <c r="E55">
        <v>-0.35599999999999998</v>
      </c>
      <c r="F55">
        <v>2.4249574720344298</v>
      </c>
      <c r="G55">
        <v>-0.41846646790982606</v>
      </c>
      <c r="H55">
        <v>4.2567826516804841</v>
      </c>
    </row>
    <row r="56" spans="1:8" x14ac:dyDescent="0.35">
      <c r="A56">
        <f t="shared" si="0"/>
        <v>2</v>
      </c>
      <c r="B56" t="s">
        <v>2</v>
      </c>
      <c r="C56">
        <v>1991</v>
      </c>
      <c r="D56">
        <v>131.79722042117999</v>
      </c>
      <c r="E56">
        <v>-0.83799999999999997</v>
      </c>
      <c r="F56">
        <v>1.9950717709966925</v>
      </c>
      <c r="G56">
        <v>-0.35274238072185188</v>
      </c>
      <c r="H56">
        <v>3.1473223949426075</v>
      </c>
    </row>
    <row r="57" spans="1:8" x14ac:dyDescent="0.35">
      <c r="A57">
        <f t="shared" si="0"/>
        <v>2</v>
      </c>
      <c r="B57" t="s">
        <v>2</v>
      </c>
      <c r="C57">
        <v>1992</v>
      </c>
      <c r="D57">
        <v>134.68400996896</v>
      </c>
      <c r="E57">
        <v>-1.514</v>
      </c>
      <c r="F57">
        <v>1.2983498141850418</v>
      </c>
      <c r="G57">
        <v>-0.23128035059834207</v>
      </c>
      <c r="H57">
        <v>2.1332333564562189</v>
      </c>
    </row>
    <row r="58" spans="1:8" x14ac:dyDescent="0.35">
      <c r="A58">
        <f t="shared" si="0"/>
        <v>2</v>
      </c>
      <c r="B58" t="s">
        <v>2</v>
      </c>
      <c r="C58">
        <v>1993</v>
      </c>
      <c r="D58">
        <v>138.92589124077</v>
      </c>
      <c r="E58">
        <v>-4.4130000000000003</v>
      </c>
      <c r="F58">
        <v>-1.8572037903959311</v>
      </c>
      <c r="G58">
        <v>0.34126406066246734</v>
      </c>
      <c r="H58">
        <v>2.6309348925488152</v>
      </c>
    </row>
    <row r="59" spans="1:8" x14ac:dyDescent="0.35">
      <c r="A59">
        <f t="shared" si="0"/>
        <v>2</v>
      </c>
      <c r="B59" t="s">
        <v>2</v>
      </c>
      <c r="C59">
        <v>1994</v>
      </c>
      <c r="D59">
        <v>137.08340503378</v>
      </c>
      <c r="E59">
        <v>-3.5609999999999999</v>
      </c>
      <c r="F59">
        <v>-0.92131323077987282</v>
      </c>
      <c r="G59">
        <v>0.16165784551938117</v>
      </c>
      <c r="H59">
        <v>3.5707132998305182</v>
      </c>
    </row>
    <row r="60" spans="1:8" x14ac:dyDescent="0.35">
      <c r="A60">
        <f t="shared" si="0"/>
        <v>2</v>
      </c>
      <c r="B60" t="s">
        <v>2</v>
      </c>
      <c r="C60">
        <v>1995</v>
      </c>
      <c r="D60">
        <v>131.28667056236</v>
      </c>
      <c r="E60">
        <v>-0.78200000000000003</v>
      </c>
      <c r="F60">
        <v>-0.83643481151576804</v>
      </c>
      <c r="G60">
        <v>0.14131204828733152</v>
      </c>
      <c r="H60">
        <v>3.801340181022419</v>
      </c>
    </row>
    <row r="61" spans="1:8" x14ac:dyDescent="0.35">
      <c r="A61">
        <f t="shared" si="0"/>
        <v>2</v>
      </c>
      <c r="B61" t="s">
        <v>2</v>
      </c>
      <c r="C61">
        <v>1996</v>
      </c>
      <c r="D61">
        <v>129.00395729112</v>
      </c>
      <c r="E61">
        <v>-1.613</v>
      </c>
      <c r="F61">
        <v>-1.8301674103873591</v>
      </c>
      <c r="G61">
        <v>0.3126544280846239</v>
      </c>
      <c r="H61">
        <v>3.8858385677002625</v>
      </c>
    </row>
    <row r="62" spans="1:8" x14ac:dyDescent="0.35">
      <c r="A62">
        <f t="shared" si="0"/>
        <v>2</v>
      </c>
      <c r="B62" t="s">
        <v>2</v>
      </c>
      <c r="C62">
        <v>1997</v>
      </c>
      <c r="D62">
        <v>124.27119914681001</v>
      </c>
      <c r="E62">
        <v>-0.27900000000000003</v>
      </c>
      <c r="F62">
        <v>-0.48708703406245546</v>
      </c>
      <c r="G62">
        <v>8.0564587210714661E-2</v>
      </c>
      <c r="H62">
        <v>5.1249702338471748</v>
      </c>
    </row>
    <row r="63" spans="1:8" x14ac:dyDescent="0.35">
      <c r="A63">
        <f t="shared" si="0"/>
        <v>2</v>
      </c>
      <c r="B63" t="s">
        <v>2</v>
      </c>
      <c r="C63">
        <v>1998</v>
      </c>
      <c r="D63">
        <v>119.1858965541</v>
      </c>
      <c r="E63">
        <v>-0.69599999999999995</v>
      </c>
      <c r="F63">
        <v>-0.92915314806152649</v>
      </c>
      <c r="G63">
        <v>0.15199863879464282</v>
      </c>
      <c r="H63">
        <v>5.8962762774513129</v>
      </c>
    </row>
    <row r="64" spans="1:8" x14ac:dyDescent="0.35">
      <c r="A64">
        <f t="shared" si="0"/>
        <v>2</v>
      </c>
      <c r="B64" t="s">
        <v>2</v>
      </c>
      <c r="C64">
        <v>1999</v>
      </c>
      <c r="D64">
        <v>115.36280570848</v>
      </c>
      <c r="E64">
        <v>0.34499999999999997</v>
      </c>
      <c r="F64">
        <v>0.16106715278717634</v>
      </c>
      <c r="G64">
        <v>-2.6012934548828956E-2</v>
      </c>
      <c r="H64">
        <v>5.844102648927203</v>
      </c>
    </row>
    <row r="65" spans="1:8" x14ac:dyDescent="0.35">
      <c r="A65">
        <f t="shared" si="0"/>
        <v>2</v>
      </c>
      <c r="B65" t="s">
        <v>2</v>
      </c>
      <c r="C65">
        <v>2000</v>
      </c>
      <c r="D65">
        <v>109.58904109589</v>
      </c>
      <c r="E65">
        <v>1.583</v>
      </c>
      <c r="F65">
        <v>1.4654602694626546</v>
      </c>
      <c r="G65">
        <v>-0.23050730682950149</v>
      </c>
      <c r="H65">
        <v>6.298592116199873</v>
      </c>
    </row>
    <row r="66" spans="1:8" x14ac:dyDescent="0.35">
      <c r="A66">
        <f t="shared" si="0"/>
        <v>2</v>
      </c>
      <c r="B66" t="s">
        <v>2</v>
      </c>
      <c r="C66">
        <v>2001</v>
      </c>
      <c r="D66">
        <v>108.21684604763</v>
      </c>
      <c r="E66">
        <v>0.40799999999999997</v>
      </c>
      <c r="F66">
        <v>0.25152645051590888</v>
      </c>
      <c r="G66">
        <v>-3.9710742095519579E-2</v>
      </c>
      <c r="H66">
        <v>6.2599613440358786</v>
      </c>
    </row>
    <row r="67" spans="1:8" x14ac:dyDescent="0.35">
      <c r="A67">
        <f t="shared" si="0"/>
        <v>2</v>
      </c>
      <c r="B67" t="s">
        <v>2</v>
      </c>
      <c r="C67">
        <v>2002</v>
      </c>
      <c r="D67">
        <v>105.43668002414999</v>
      </c>
      <c r="E67">
        <v>-0.13800000000000001</v>
      </c>
      <c r="F67">
        <v>-0.28511145005083066</v>
      </c>
      <c r="G67">
        <v>4.5573808753893316E-2</v>
      </c>
      <c r="H67">
        <v>5.3006269320312276</v>
      </c>
    </row>
    <row r="68" spans="1:8" x14ac:dyDescent="0.35">
      <c r="A68">
        <f t="shared" ref="A68:A131" si="1">IF(B68=B67,A67,A67+1)</f>
        <v>2</v>
      </c>
      <c r="B68" t="s">
        <v>2</v>
      </c>
      <c r="C68">
        <v>2003</v>
      </c>
      <c r="D68">
        <v>101.65931131113</v>
      </c>
      <c r="E68">
        <v>-1.2669999999999999</v>
      </c>
      <c r="F68">
        <v>-1.3973136989774104</v>
      </c>
      <c r="G68">
        <v>0.22934430430550301</v>
      </c>
      <c r="H68">
        <v>3.0295576048541695</v>
      </c>
    </row>
    <row r="69" spans="1:8" x14ac:dyDescent="0.35">
      <c r="A69">
        <f t="shared" si="1"/>
        <v>2</v>
      </c>
      <c r="B69" t="s">
        <v>2</v>
      </c>
      <c r="C69">
        <v>2004</v>
      </c>
      <c r="D69">
        <v>97.169665116906003</v>
      </c>
      <c r="E69">
        <v>-4.3999999999999997E-2</v>
      </c>
      <c r="F69">
        <v>3.1180043122892923E-2</v>
      </c>
      <c r="G69">
        <v>-4.9203227374902212E-3</v>
      </c>
      <c r="H69">
        <v>4.2370096845822482</v>
      </c>
    </row>
    <row r="70" spans="1:8" x14ac:dyDescent="0.35">
      <c r="A70">
        <f t="shared" si="1"/>
        <v>2</v>
      </c>
      <c r="B70" t="s">
        <v>2</v>
      </c>
      <c r="C70">
        <v>2005</v>
      </c>
      <c r="D70">
        <v>95.141870163883993</v>
      </c>
      <c r="E70">
        <v>8.5999999999999993E-2</v>
      </c>
      <c r="F70">
        <v>0.36238158686502203</v>
      </c>
      <c r="G70">
        <v>-6.0066423556185841E-2</v>
      </c>
      <c r="H70">
        <v>1.3311152687197763</v>
      </c>
    </row>
    <row r="71" spans="1:8" x14ac:dyDescent="0.35">
      <c r="A71">
        <f t="shared" si="1"/>
        <v>2</v>
      </c>
      <c r="B71" t="s">
        <v>2</v>
      </c>
      <c r="C71">
        <v>2006</v>
      </c>
      <c r="D71">
        <v>91.494413364867</v>
      </c>
      <c r="E71">
        <v>0.56499999999999995</v>
      </c>
      <c r="F71">
        <v>1.0468723170169736</v>
      </c>
      <c r="G71">
        <v>-0.16286595251817165</v>
      </c>
      <c r="H71">
        <v>4.0510013951948087</v>
      </c>
    </row>
    <row r="72" spans="1:8" x14ac:dyDescent="0.35">
      <c r="A72">
        <f t="shared" si="1"/>
        <v>2</v>
      </c>
      <c r="B72" t="s">
        <v>2</v>
      </c>
      <c r="C72">
        <v>2007</v>
      </c>
      <c r="D72">
        <v>87.324624074919996</v>
      </c>
      <c r="E72">
        <v>2.3530000000000002</v>
      </c>
      <c r="F72">
        <v>2.9967967342889761</v>
      </c>
      <c r="G72">
        <v>-0.4610375984335246</v>
      </c>
      <c r="H72">
        <v>3.8116233467205283</v>
      </c>
    </row>
    <row r="73" spans="1:8" x14ac:dyDescent="0.35">
      <c r="A73">
        <f t="shared" si="1"/>
        <v>2</v>
      </c>
      <c r="B73" t="s">
        <v>2</v>
      </c>
      <c r="C73">
        <v>2008</v>
      </c>
      <c r="D73">
        <v>93.160043440931005</v>
      </c>
      <c r="E73">
        <v>1.381</v>
      </c>
      <c r="F73">
        <v>1.8607236375759684</v>
      </c>
      <c r="G73">
        <v>-0.30044126955142125</v>
      </c>
      <c r="H73">
        <v>2.4907891288066546</v>
      </c>
    </row>
    <row r="74" spans="1:8" x14ac:dyDescent="0.35">
      <c r="A74">
        <f t="shared" si="1"/>
        <v>2</v>
      </c>
      <c r="B74" t="s">
        <v>2</v>
      </c>
      <c r="C74">
        <v>2009</v>
      </c>
      <c r="D74">
        <v>100.21675570679</v>
      </c>
      <c r="E74">
        <v>-1.798</v>
      </c>
      <c r="F74">
        <v>-1.6207859575223391</v>
      </c>
      <c r="G74">
        <v>0.28517844409513149</v>
      </c>
      <c r="H74">
        <v>-1.9497273119577958</v>
      </c>
    </row>
    <row r="75" spans="1:8" x14ac:dyDescent="0.35">
      <c r="A75">
        <f t="shared" si="1"/>
        <v>2</v>
      </c>
      <c r="B75" t="s">
        <v>2</v>
      </c>
      <c r="C75">
        <v>2010</v>
      </c>
      <c r="D75">
        <v>100.27317288098</v>
      </c>
      <c r="E75">
        <v>-0.251</v>
      </c>
      <c r="F75">
        <v>-0.16735845296435048</v>
      </c>
      <c r="G75">
        <v>2.8870725451193961E-2</v>
      </c>
      <c r="H75">
        <v>-0.89057328731810792</v>
      </c>
    </row>
    <row r="76" spans="1:8" x14ac:dyDescent="0.35">
      <c r="A76">
        <f t="shared" si="1"/>
        <v>2</v>
      </c>
      <c r="B76" t="s">
        <v>2</v>
      </c>
      <c r="C76">
        <v>2011</v>
      </c>
      <c r="D76">
        <v>103.49471231594001</v>
      </c>
      <c r="E76">
        <v>0.21299999999999999</v>
      </c>
      <c r="F76">
        <v>0.21050314486938576</v>
      </c>
      <c r="G76">
        <v>-3.7226941221257248E-2</v>
      </c>
      <c r="H76">
        <v>-1.1928740547054295</v>
      </c>
    </row>
    <row r="77" spans="1:8" x14ac:dyDescent="0.35">
      <c r="A77">
        <f t="shared" si="1"/>
        <v>2</v>
      </c>
      <c r="B77" t="s">
        <v>2</v>
      </c>
      <c r="C77">
        <v>2012</v>
      </c>
      <c r="D77">
        <v>104.81051336829</v>
      </c>
      <c r="E77">
        <v>-0.26700000000000002</v>
      </c>
      <c r="F77">
        <v>-0.32029056739440265</v>
      </c>
      <c r="G77">
        <v>5.7948677642304158E-2</v>
      </c>
      <c r="H77">
        <v>-1.1549367787179348</v>
      </c>
    </row>
    <row r="78" spans="1:8" x14ac:dyDescent="0.35">
      <c r="A78">
        <f t="shared" si="1"/>
        <v>2</v>
      </c>
      <c r="B78" t="s">
        <v>2</v>
      </c>
      <c r="C78">
        <v>2013</v>
      </c>
      <c r="D78">
        <v>105.48564447159001</v>
      </c>
      <c r="E78">
        <v>-1.0269999999999999</v>
      </c>
      <c r="F78">
        <v>-1.1100217782615651</v>
      </c>
      <c r="G78">
        <v>0.20008569242354574</v>
      </c>
      <c r="H78">
        <v>-0.18845647168111274</v>
      </c>
    </row>
    <row r="79" spans="1:8" x14ac:dyDescent="0.35">
      <c r="A79">
        <f t="shared" si="1"/>
        <v>2</v>
      </c>
      <c r="B79" t="s">
        <v>2</v>
      </c>
      <c r="C79">
        <v>2014</v>
      </c>
      <c r="D79">
        <v>107.04087304344</v>
      </c>
      <c r="E79">
        <v>-0.748</v>
      </c>
      <c r="F79">
        <v>-0.80371110551724578</v>
      </c>
      <c r="G79">
        <v>0.14338831520649678</v>
      </c>
      <c r="H79">
        <v>-0.1838608788080951</v>
      </c>
    </row>
    <row r="80" spans="1:8" x14ac:dyDescent="0.35">
      <c r="A80">
        <f t="shared" si="1"/>
        <v>2</v>
      </c>
      <c r="B80" t="s">
        <v>2</v>
      </c>
      <c r="C80">
        <v>2015</v>
      </c>
      <c r="D80">
        <v>105.23035646577</v>
      </c>
      <c r="E80">
        <v>-5.5E-2</v>
      </c>
      <c r="F80">
        <v>-5.1786237246627807E-2</v>
      </c>
      <c r="G80">
        <v>8.9037983185025187E-3</v>
      </c>
      <c r="H80">
        <v>0.15827868800118899</v>
      </c>
    </row>
    <row r="81" spans="1:8" x14ac:dyDescent="0.35">
      <c r="A81">
        <f t="shared" si="1"/>
        <v>2</v>
      </c>
      <c r="B81" t="s">
        <v>2</v>
      </c>
      <c r="C81">
        <v>2016</v>
      </c>
      <c r="D81">
        <v>105.00528965205</v>
      </c>
      <c r="E81">
        <v>-6.2E-2</v>
      </c>
      <c r="F81">
        <v>-6.4423604459080394E-2</v>
      </c>
      <c r="G81">
        <v>1.0952863350949601E-2</v>
      </c>
      <c r="H81">
        <v>4.8321271291195071E-3</v>
      </c>
    </row>
    <row r="82" spans="1:8" x14ac:dyDescent="0.35">
      <c r="A82">
        <f t="shared" si="1"/>
        <v>2</v>
      </c>
      <c r="B82" t="s">
        <v>2</v>
      </c>
      <c r="C82">
        <v>2017</v>
      </c>
      <c r="D82">
        <v>102.02022244692</v>
      </c>
      <c r="E82">
        <v>0.248</v>
      </c>
      <c r="F82">
        <v>0.26805721342377731</v>
      </c>
      <c r="G82">
        <v>-4.4590235168364474E-2</v>
      </c>
      <c r="H82">
        <v>1.3840112968868292</v>
      </c>
    </row>
    <row r="83" spans="1:8" x14ac:dyDescent="0.35">
      <c r="A83">
        <f t="shared" si="1"/>
        <v>2</v>
      </c>
      <c r="B83" t="s">
        <v>2</v>
      </c>
      <c r="C83">
        <v>2018</v>
      </c>
      <c r="D83">
        <v>99.854363972689995</v>
      </c>
      <c r="E83">
        <v>0.72799999999999998</v>
      </c>
      <c r="F83">
        <v>0.77398691724303248</v>
      </c>
      <c r="G83">
        <v>-0.12910868960422747</v>
      </c>
      <c r="H83">
        <v>0.97803446182353115</v>
      </c>
    </row>
    <row r="84" spans="1:8" x14ac:dyDescent="0.35">
      <c r="A84">
        <f t="shared" si="1"/>
        <v>2</v>
      </c>
      <c r="B84" t="s">
        <v>2</v>
      </c>
      <c r="C84">
        <v>2019</v>
      </c>
      <c r="D84">
        <v>97.617231977770999</v>
      </c>
      <c r="E84">
        <v>1.645</v>
      </c>
      <c r="F84">
        <v>1.7299126795876725</v>
      </c>
      <c r="G84">
        <v>-0.28568258379231593</v>
      </c>
      <c r="H84">
        <v>-0.27722452831757621</v>
      </c>
    </row>
    <row r="85" spans="1:8" x14ac:dyDescent="0.35">
      <c r="A85">
        <f t="shared" si="1"/>
        <v>2</v>
      </c>
      <c r="B85" t="s">
        <v>2</v>
      </c>
      <c r="C85">
        <v>2020</v>
      </c>
      <c r="D85">
        <v>112.03542209443999</v>
      </c>
      <c r="E85">
        <v>-4.7480000000000002</v>
      </c>
      <c r="F85">
        <v>-4.845192996932127</v>
      </c>
      <c r="G85">
        <v>0.9263715002407058</v>
      </c>
      <c r="H85">
        <v>-6.7274712561168322</v>
      </c>
    </row>
    <row r="86" spans="1:8" x14ac:dyDescent="0.35">
      <c r="A86">
        <f t="shared" si="1"/>
        <v>2</v>
      </c>
      <c r="B86" t="s">
        <v>2</v>
      </c>
      <c r="C86">
        <v>2021</v>
      </c>
      <c r="D86">
        <v>109.19269298763</v>
      </c>
      <c r="E86">
        <v>-9.6000000000000002E-2</v>
      </c>
      <c r="F86">
        <v>0.35453425752484974</v>
      </c>
      <c r="G86">
        <v>-6.2147061274231849E-2</v>
      </c>
      <c r="H86">
        <v>-3.9677234493721905</v>
      </c>
    </row>
    <row r="87" spans="1:8" x14ac:dyDescent="0.35">
      <c r="A87">
        <f t="shared" si="1"/>
        <v>2</v>
      </c>
      <c r="B87" t="s">
        <v>2</v>
      </c>
      <c r="C87">
        <v>2022</v>
      </c>
      <c r="D87">
        <v>105.27042154661</v>
      </c>
      <c r="E87">
        <v>1.075</v>
      </c>
      <c r="F87">
        <v>2.03028702503283</v>
      </c>
      <c r="G87">
        <v>-0.34299086866227102</v>
      </c>
      <c r="H87">
        <v>-2.3453214284417814</v>
      </c>
    </row>
    <row r="88" spans="1:8" x14ac:dyDescent="0.35">
      <c r="A88">
        <f t="shared" si="1"/>
        <v>3</v>
      </c>
      <c r="B88" t="s">
        <v>3</v>
      </c>
      <c r="C88">
        <v>1980</v>
      </c>
      <c r="D88" t="s">
        <v>28</v>
      </c>
      <c r="E88">
        <v>0</v>
      </c>
      <c r="F88">
        <v>0</v>
      </c>
      <c r="G88">
        <v>0</v>
      </c>
      <c r="H88">
        <v>0</v>
      </c>
    </row>
    <row r="89" spans="1:8" x14ac:dyDescent="0.35">
      <c r="A89">
        <f t="shared" si="1"/>
        <v>3</v>
      </c>
      <c r="B89" t="s">
        <v>3</v>
      </c>
      <c r="C89">
        <v>1981</v>
      </c>
      <c r="D89" t="s">
        <v>28</v>
      </c>
      <c r="E89">
        <v>0</v>
      </c>
      <c r="F89">
        <v>0</v>
      </c>
      <c r="G89">
        <v>0</v>
      </c>
      <c r="H89">
        <v>0</v>
      </c>
    </row>
    <row r="90" spans="1:8" x14ac:dyDescent="0.35">
      <c r="A90">
        <f t="shared" si="1"/>
        <v>3</v>
      </c>
      <c r="B90" t="s">
        <v>3</v>
      </c>
      <c r="C90">
        <v>1982</v>
      </c>
      <c r="D90" t="s">
        <v>28</v>
      </c>
      <c r="E90">
        <v>0</v>
      </c>
      <c r="F90">
        <v>0</v>
      </c>
      <c r="G90">
        <v>0</v>
      </c>
      <c r="H90">
        <v>0</v>
      </c>
    </row>
    <row r="91" spans="1:8" x14ac:dyDescent="0.35">
      <c r="A91">
        <f t="shared" si="1"/>
        <v>3</v>
      </c>
      <c r="B91" t="s">
        <v>3</v>
      </c>
      <c r="C91">
        <v>1983</v>
      </c>
      <c r="D91" t="s">
        <v>28</v>
      </c>
      <c r="E91">
        <v>0</v>
      </c>
      <c r="F91">
        <v>0</v>
      </c>
      <c r="G91">
        <v>0</v>
      </c>
      <c r="H91">
        <v>0</v>
      </c>
    </row>
    <row r="92" spans="1:8" x14ac:dyDescent="0.35">
      <c r="A92">
        <f t="shared" si="1"/>
        <v>3</v>
      </c>
      <c r="B92" t="s">
        <v>3</v>
      </c>
      <c r="C92">
        <v>1984</v>
      </c>
      <c r="D92" t="s">
        <v>28</v>
      </c>
      <c r="E92">
        <v>0</v>
      </c>
      <c r="F92">
        <v>0</v>
      </c>
      <c r="G92">
        <v>0</v>
      </c>
      <c r="H92">
        <v>0</v>
      </c>
    </row>
    <row r="93" spans="1:8" x14ac:dyDescent="0.35">
      <c r="A93">
        <f t="shared" si="1"/>
        <v>3</v>
      </c>
      <c r="B93" t="s">
        <v>3</v>
      </c>
      <c r="C93">
        <v>1985</v>
      </c>
      <c r="D93" t="s">
        <v>28</v>
      </c>
      <c r="E93">
        <v>0</v>
      </c>
      <c r="F93">
        <v>0</v>
      </c>
      <c r="G93">
        <v>0</v>
      </c>
      <c r="H93">
        <v>0</v>
      </c>
    </row>
    <row r="94" spans="1:8" x14ac:dyDescent="0.35">
      <c r="A94">
        <f t="shared" si="1"/>
        <v>3</v>
      </c>
      <c r="B94" t="s">
        <v>3</v>
      </c>
      <c r="C94">
        <v>1986</v>
      </c>
      <c r="D94" t="s">
        <v>28</v>
      </c>
      <c r="E94">
        <v>0</v>
      </c>
      <c r="F94">
        <v>0</v>
      </c>
      <c r="G94">
        <v>0</v>
      </c>
      <c r="H94">
        <v>0</v>
      </c>
    </row>
    <row r="95" spans="1:8" x14ac:dyDescent="0.35">
      <c r="A95">
        <f t="shared" si="1"/>
        <v>3</v>
      </c>
      <c r="B95" t="s">
        <v>3</v>
      </c>
      <c r="C95">
        <v>1987</v>
      </c>
      <c r="D95" t="s">
        <v>28</v>
      </c>
      <c r="E95">
        <v>0</v>
      </c>
      <c r="F95">
        <v>0</v>
      </c>
      <c r="G95">
        <v>0</v>
      </c>
      <c r="H95">
        <v>0</v>
      </c>
    </row>
    <row r="96" spans="1:8" x14ac:dyDescent="0.35">
      <c r="A96">
        <f t="shared" si="1"/>
        <v>3</v>
      </c>
      <c r="B96" t="s">
        <v>3</v>
      </c>
      <c r="C96">
        <v>1988</v>
      </c>
      <c r="D96" t="s">
        <v>28</v>
      </c>
      <c r="E96">
        <v>0</v>
      </c>
      <c r="F96">
        <v>0</v>
      </c>
      <c r="G96">
        <v>0</v>
      </c>
      <c r="H96">
        <v>0</v>
      </c>
    </row>
    <row r="97" spans="1:8" x14ac:dyDescent="0.35">
      <c r="A97">
        <f t="shared" si="1"/>
        <v>3</v>
      </c>
      <c r="B97" t="s">
        <v>3</v>
      </c>
      <c r="C97">
        <v>1989</v>
      </c>
      <c r="D97" t="s">
        <v>28</v>
      </c>
      <c r="E97">
        <v>0</v>
      </c>
      <c r="F97">
        <v>0</v>
      </c>
      <c r="G97">
        <v>0</v>
      </c>
      <c r="H97">
        <v>0</v>
      </c>
    </row>
    <row r="98" spans="1:8" x14ac:dyDescent="0.35">
      <c r="A98">
        <f t="shared" si="1"/>
        <v>3</v>
      </c>
      <c r="B98" t="s">
        <v>3</v>
      </c>
      <c r="C98">
        <v>1990</v>
      </c>
      <c r="D98" t="s">
        <v>28</v>
      </c>
      <c r="E98">
        <v>0</v>
      </c>
      <c r="F98">
        <v>0</v>
      </c>
      <c r="G98">
        <v>0</v>
      </c>
      <c r="H98">
        <v>0</v>
      </c>
    </row>
    <row r="99" spans="1:8" x14ac:dyDescent="0.35">
      <c r="A99">
        <f t="shared" si="1"/>
        <v>3</v>
      </c>
      <c r="B99" t="s">
        <v>3</v>
      </c>
      <c r="C99">
        <v>1991</v>
      </c>
      <c r="D99" t="s">
        <v>28</v>
      </c>
      <c r="E99">
        <v>0</v>
      </c>
      <c r="F99">
        <v>0</v>
      </c>
      <c r="G99">
        <v>0</v>
      </c>
      <c r="H99">
        <v>0</v>
      </c>
    </row>
    <row r="100" spans="1:8" x14ac:dyDescent="0.35">
      <c r="A100">
        <f t="shared" si="1"/>
        <v>3</v>
      </c>
      <c r="B100" t="s">
        <v>3</v>
      </c>
      <c r="C100">
        <v>1992</v>
      </c>
      <c r="D100" t="s">
        <v>28</v>
      </c>
      <c r="E100">
        <v>0</v>
      </c>
      <c r="F100">
        <v>0</v>
      </c>
      <c r="G100">
        <v>0</v>
      </c>
      <c r="H100">
        <v>0</v>
      </c>
    </row>
    <row r="101" spans="1:8" x14ac:dyDescent="0.35">
      <c r="A101">
        <f t="shared" si="1"/>
        <v>3</v>
      </c>
      <c r="B101" t="s">
        <v>3</v>
      </c>
      <c r="C101">
        <v>1993</v>
      </c>
      <c r="D101" t="s">
        <v>28</v>
      </c>
      <c r="E101">
        <v>0</v>
      </c>
      <c r="F101">
        <v>0</v>
      </c>
      <c r="G101">
        <v>0</v>
      </c>
      <c r="H101">
        <v>0</v>
      </c>
    </row>
    <row r="102" spans="1:8" x14ac:dyDescent="0.35">
      <c r="A102">
        <f t="shared" si="1"/>
        <v>3</v>
      </c>
      <c r="B102" t="s">
        <v>3</v>
      </c>
      <c r="C102">
        <v>1994</v>
      </c>
      <c r="D102" t="s">
        <v>28</v>
      </c>
      <c r="E102">
        <v>0</v>
      </c>
      <c r="F102">
        <v>0</v>
      </c>
      <c r="G102">
        <v>0</v>
      </c>
      <c r="H102">
        <v>0</v>
      </c>
    </row>
    <row r="103" spans="1:8" x14ac:dyDescent="0.35">
      <c r="A103">
        <f t="shared" si="1"/>
        <v>3</v>
      </c>
      <c r="B103" t="s">
        <v>3</v>
      </c>
      <c r="C103">
        <v>1995</v>
      </c>
      <c r="D103">
        <v>13.57164603779</v>
      </c>
      <c r="E103">
        <v>3.5483722979999999</v>
      </c>
      <c r="F103">
        <v>2.6761901152274992</v>
      </c>
      <c r="G103">
        <v>-0.14071387313493364</v>
      </c>
      <c r="H103">
        <v>-12.471718132095914</v>
      </c>
    </row>
    <row r="104" spans="1:8" x14ac:dyDescent="0.35">
      <c r="A104">
        <f t="shared" si="1"/>
        <v>3</v>
      </c>
      <c r="B104" t="s">
        <v>3</v>
      </c>
      <c r="C104">
        <v>1996</v>
      </c>
      <c r="D104">
        <v>11.577226794514999</v>
      </c>
      <c r="E104">
        <v>4.2029900500000004</v>
      </c>
      <c r="F104">
        <v>4.4389781723545312</v>
      </c>
      <c r="G104">
        <v>-0.18149389465752239</v>
      </c>
      <c r="H104">
        <v>-2.672025576250749</v>
      </c>
    </row>
    <row r="105" spans="1:8" x14ac:dyDescent="0.35">
      <c r="A105">
        <f t="shared" si="1"/>
        <v>3</v>
      </c>
      <c r="B105" t="s">
        <v>3</v>
      </c>
      <c r="C105">
        <v>1997</v>
      </c>
      <c r="D105">
        <v>12.193712506798001</v>
      </c>
      <c r="E105">
        <v>1.1105319810000001</v>
      </c>
      <c r="F105">
        <v>1.1537121304570492</v>
      </c>
      <c r="G105">
        <v>-4.7745452800589776E-2</v>
      </c>
      <c r="H105">
        <v>-2.8513500283707294</v>
      </c>
    </row>
    <row r="106" spans="1:8" x14ac:dyDescent="0.35">
      <c r="A106">
        <f t="shared" si="1"/>
        <v>3</v>
      </c>
      <c r="B106" t="s">
        <v>3</v>
      </c>
      <c r="C106">
        <v>1998</v>
      </c>
      <c r="D106">
        <v>13.955886607958</v>
      </c>
      <c r="E106">
        <v>-1.7162469950000001</v>
      </c>
      <c r="F106">
        <v>-1.8901909050312804</v>
      </c>
      <c r="G106">
        <v>7.9846829800265556E-2</v>
      </c>
      <c r="H106">
        <v>-3.6521720443200478</v>
      </c>
    </row>
    <row r="107" spans="1:8" x14ac:dyDescent="0.35">
      <c r="A107">
        <f t="shared" si="1"/>
        <v>3</v>
      </c>
      <c r="B107" t="s">
        <v>3</v>
      </c>
      <c r="C107">
        <v>1999</v>
      </c>
      <c r="D107">
        <v>15.183558863959</v>
      </c>
      <c r="E107">
        <v>-2.8198065849999998</v>
      </c>
      <c r="F107">
        <v>-3.2710989790555685</v>
      </c>
      <c r="G107">
        <v>0.13669399711213173</v>
      </c>
      <c r="H107">
        <v>-2.5296110428317151</v>
      </c>
    </row>
    <row r="108" spans="1:8" x14ac:dyDescent="0.35">
      <c r="A108">
        <f t="shared" si="1"/>
        <v>3</v>
      </c>
      <c r="B108" t="s">
        <v>3</v>
      </c>
      <c r="C108">
        <v>2000</v>
      </c>
      <c r="D108">
        <v>16.989476127995999</v>
      </c>
      <c r="E108">
        <v>-1.6803027349999999</v>
      </c>
      <c r="F108">
        <v>-2.3080045254027941</v>
      </c>
      <c r="G108">
        <v>9.5268784943717794E-2</v>
      </c>
      <c r="H108">
        <v>-3.3452399464019891</v>
      </c>
    </row>
    <row r="109" spans="1:8" x14ac:dyDescent="0.35">
      <c r="A109">
        <f t="shared" si="1"/>
        <v>3</v>
      </c>
      <c r="B109" t="s">
        <v>3</v>
      </c>
      <c r="C109">
        <v>2001</v>
      </c>
      <c r="D109">
        <v>22.705947673747001</v>
      </c>
      <c r="E109">
        <v>-1.6704150069999999</v>
      </c>
      <c r="F109">
        <v>-2.3899998288300988</v>
      </c>
      <c r="G109">
        <v>0.10464155810517065</v>
      </c>
      <c r="H109">
        <v>-5.283914908692136</v>
      </c>
    </row>
    <row r="110" spans="1:8" x14ac:dyDescent="0.35">
      <c r="A110">
        <f t="shared" si="1"/>
        <v>3</v>
      </c>
      <c r="B110" t="s">
        <v>3</v>
      </c>
      <c r="C110">
        <v>2002</v>
      </c>
      <c r="D110">
        <v>25.831945364182999</v>
      </c>
      <c r="E110">
        <v>-3.2022130450000001</v>
      </c>
      <c r="F110">
        <v>-3.9950998625437051</v>
      </c>
      <c r="G110">
        <v>0.18170478297113629</v>
      </c>
      <c r="H110">
        <v>-5.7589514023405881</v>
      </c>
    </row>
    <row r="111" spans="1:8" x14ac:dyDescent="0.35">
      <c r="A111">
        <f t="shared" si="1"/>
        <v>3</v>
      </c>
      <c r="B111" t="s">
        <v>3</v>
      </c>
      <c r="C111">
        <v>2003</v>
      </c>
      <c r="D111">
        <v>28.158438677193999</v>
      </c>
      <c r="E111">
        <v>-2.9352892970000002</v>
      </c>
      <c r="F111">
        <v>-3.7951097674729137</v>
      </c>
      <c r="G111">
        <v>0.18967541693059764</v>
      </c>
      <c r="H111">
        <v>-6.1731198713474811</v>
      </c>
    </row>
    <row r="112" spans="1:8" x14ac:dyDescent="0.35">
      <c r="A112">
        <f t="shared" si="1"/>
        <v>3</v>
      </c>
      <c r="B112" t="s">
        <v>3</v>
      </c>
      <c r="C112">
        <v>2004</v>
      </c>
      <c r="D112">
        <v>28.367466039145999</v>
      </c>
      <c r="E112">
        <v>-1.596421914</v>
      </c>
      <c r="F112">
        <v>-2.4750701645221214</v>
      </c>
      <c r="G112">
        <v>0.10594055663896715</v>
      </c>
      <c r="H112">
        <v>-1.7234862025437301</v>
      </c>
    </row>
    <row r="113" spans="1:8" x14ac:dyDescent="0.35">
      <c r="A113">
        <f t="shared" si="1"/>
        <v>3</v>
      </c>
      <c r="B113" t="s">
        <v>3</v>
      </c>
      <c r="C113">
        <v>2005</v>
      </c>
      <c r="D113">
        <v>27.702176862011001</v>
      </c>
      <c r="E113">
        <v>1.4324110590000001</v>
      </c>
      <c r="F113">
        <v>0.62093147269327809</v>
      </c>
      <c r="G113">
        <v>-2.6235509252289839E-2</v>
      </c>
      <c r="H113">
        <v>-2.390827910835355</v>
      </c>
    </row>
    <row r="114" spans="1:8" x14ac:dyDescent="0.35">
      <c r="A114">
        <f t="shared" si="1"/>
        <v>3</v>
      </c>
      <c r="B114" t="s">
        <v>3</v>
      </c>
      <c r="C114">
        <v>2006</v>
      </c>
      <c r="D114">
        <v>27.559892276176999</v>
      </c>
      <c r="E114">
        <v>4.819271906</v>
      </c>
      <c r="F114">
        <v>4.1639847638800118</v>
      </c>
      <c r="G114">
        <v>-0.16948922510681227</v>
      </c>
      <c r="H114">
        <v>-1.59864401259264</v>
      </c>
    </row>
    <row r="115" spans="1:8" x14ac:dyDescent="0.35">
      <c r="A115">
        <f t="shared" si="1"/>
        <v>3</v>
      </c>
      <c r="B115" t="s">
        <v>3</v>
      </c>
      <c r="C115">
        <v>2007</v>
      </c>
      <c r="D115">
        <v>27.325404394780001</v>
      </c>
      <c r="E115">
        <v>7.1396240439999996</v>
      </c>
      <c r="F115">
        <v>6.9121147231734446</v>
      </c>
      <c r="G115">
        <v>-0.27118694118067638</v>
      </c>
      <c r="H115">
        <v>-2.4289250780751226E-2</v>
      </c>
    </row>
    <row r="116" spans="1:8" x14ac:dyDescent="0.35">
      <c r="A116">
        <f t="shared" si="1"/>
        <v>3</v>
      </c>
      <c r="B116" t="s">
        <v>3</v>
      </c>
      <c r="C116">
        <v>2008</v>
      </c>
      <c r="D116">
        <v>28.118064934229999</v>
      </c>
      <c r="E116">
        <v>6.8893028550000004</v>
      </c>
      <c r="F116">
        <v>7.0686505358452267</v>
      </c>
      <c r="G116">
        <v>-0.28008864781849407</v>
      </c>
      <c r="H116">
        <v>-1.4282814131545603</v>
      </c>
    </row>
    <row r="117" spans="1:8" x14ac:dyDescent="0.35">
      <c r="A117">
        <f t="shared" si="1"/>
        <v>3</v>
      </c>
      <c r="B117" t="s">
        <v>3</v>
      </c>
      <c r="C117">
        <v>2009</v>
      </c>
      <c r="D117">
        <v>33.355975237209002</v>
      </c>
      <c r="E117">
        <v>-0.40285855500000001</v>
      </c>
      <c r="F117">
        <v>-0.15888724734643983</v>
      </c>
      <c r="G117">
        <v>7.0528535714785845E-3</v>
      </c>
      <c r="H117">
        <v>-4.4772705556392598</v>
      </c>
    </row>
    <row r="118" spans="1:8" x14ac:dyDescent="0.35">
      <c r="A118">
        <f t="shared" si="1"/>
        <v>3</v>
      </c>
      <c r="B118" t="s">
        <v>3</v>
      </c>
      <c r="C118">
        <v>2010</v>
      </c>
      <c r="D118">
        <v>37.068499600537997</v>
      </c>
      <c r="E118">
        <v>-3.5270274999999997E-2</v>
      </c>
      <c r="F118">
        <v>0.221162002250266</v>
      </c>
      <c r="G118">
        <v>-9.6397318156979574E-3</v>
      </c>
      <c r="H118">
        <v>-3.1366987548448702</v>
      </c>
    </row>
    <row r="119" spans="1:8" x14ac:dyDescent="0.35">
      <c r="A119">
        <f t="shared" si="1"/>
        <v>3</v>
      </c>
      <c r="B119" t="s">
        <v>3</v>
      </c>
      <c r="C119">
        <v>2011</v>
      </c>
      <c r="D119">
        <v>39.722346056676997</v>
      </c>
      <c r="E119">
        <v>-0.16889194699999999</v>
      </c>
      <c r="F119">
        <v>5.275869652251948E-2</v>
      </c>
      <c r="G119">
        <v>-2.2779817183087503E-3</v>
      </c>
      <c r="H119">
        <v>-1.6367115898874434</v>
      </c>
    </row>
    <row r="120" spans="1:8" x14ac:dyDescent="0.35">
      <c r="A120">
        <f t="shared" si="1"/>
        <v>3</v>
      </c>
      <c r="B120" t="s">
        <v>3</v>
      </c>
      <c r="C120">
        <v>2012</v>
      </c>
      <c r="D120">
        <v>44.151280340588997</v>
      </c>
      <c r="E120">
        <v>-2.632389726</v>
      </c>
      <c r="F120">
        <v>-2.5792861217336118</v>
      </c>
      <c r="G120">
        <v>0.11658937300026605</v>
      </c>
      <c r="H120">
        <v>-2.6605944478945216</v>
      </c>
    </row>
    <row r="121" spans="1:8" x14ac:dyDescent="0.35">
      <c r="A121">
        <f t="shared" si="1"/>
        <v>3</v>
      </c>
      <c r="B121" t="s">
        <v>3</v>
      </c>
      <c r="C121">
        <v>2013</v>
      </c>
      <c r="D121">
        <v>44.420249922094001</v>
      </c>
      <c r="E121">
        <v>-4.2748245049999998</v>
      </c>
      <c r="F121">
        <v>-4.4703665359917988</v>
      </c>
      <c r="G121">
        <v>0.19461052788001157</v>
      </c>
      <c r="H121">
        <v>-0.18324197535907621</v>
      </c>
    </row>
    <row r="122" spans="1:8" x14ac:dyDescent="0.35">
      <c r="A122">
        <f t="shared" si="1"/>
        <v>3</v>
      </c>
      <c r="B122" t="s">
        <v>3</v>
      </c>
      <c r="C122">
        <v>2014</v>
      </c>
      <c r="D122">
        <v>41.854255383286002</v>
      </c>
      <c r="E122">
        <v>-3.8189861810000001</v>
      </c>
      <c r="F122">
        <v>-4.2367267048371824</v>
      </c>
      <c r="G122">
        <v>0.18411698237152771</v>
      </c>
      <c r="H122">
        <v>-0.93378315067025219</v>
      </c>
    </row>
    <row r="123" spans="1:8" x14ac:dyDescent="0.35">
      <c r="A123">
        <f t="shared" si="1"/>
        <v>3</v>
      </c>
      <c r="B123" t="s">
        <v>3</v>
      </c>
      <c r="C123">
        <v>2015</v>
      </c>
      <c r="D123">
        <v>39.695069246232002</v>
      </c>
      <c r="E123">
        <v>-0.66276045500000003</v>
      </c>
      <c r="F123">
        <v>-1.1405639769781359</v>
      </c>
      <c r="G123">
        <v>4.807582743898714E-2</v>
      </c>
      <c r="H123">
        <v>0.26745729979480021</v>
      </c>
    </row>
    <row r="124" spans="1:8" x14ac:dyDescent="0.35">
      <c r="A124">
        <f t="shared" si="1"/>
        <v>3</v>
      </c>
      <c r="B124" t="s">
        <v>3</v>
      </c>
      <c r="C124">
        <v>2016</v>
      </c>
      <c r="D124">
        <v>36.580851734036003</v>
      </c>
      <c r="E124">
        <v>-9.1907655000000005E-2</v>
      </c>
      <c r="F124">
        <v>-0.73336008403373409</v>
      </c>
      <c r="G124">
        <v>2.924859621800073E-2</v>
      </c>
      <c r="H124">
        <v>1.4840417160590786</v>
      </c>
    </row>
    <row r="125" spans="1:8" x14ac:dyDescent="0.35">
      <c r="A125">
        <f t="shared" si="1"/>
        <v>3</v>
      </c>
      <c r="B125" t="s">
        <v>3</v>
      </c>
      <c r="C125">
        <v>2017</v>
      </c>
      <c r="D125">
        <v>34.235276553722002</v>
      </c>
      <c r="E125">
        <v>1.900369194</v>
      </c>
      <c r="F125">
        <v>2.2584837330039225</v>
      </c>
      <c r="G125">
        <v>-8.7154023334416658E-2</v>
      </c>
      <c r="H125">
        <v>2.1979255223606153</v>
      </c>
    </row>
    <row r="126" spans="1:8" x14ac:dyDescent="0.35">
      <c r="A126">
        <f t="shared" si="1"/>
        <v>3</v>
      </c>
      <c r="B126" t="s">
        <v>3</v>
      </c>
      <c r="C126">
        <v>2018</v>
      </c>
      <c r="D126">
        <v>32.058374043873002</v>
      </c>
      <c r="E126">
        <v>2.0383456390000001</v>
      </c>
      <c r="F126">
        <v>3.4714122214891554</v>
      </c>
      <c r="G126">
        <v>-0.13876668668832004</v>
      </c>
      <c r="H126">
        <v>1.5364167143276299</v>
      </c>
    </row>
    <row r="127" spans="1:8" x14ac:dyDescent="0.35">
      <c r="A127">
        <f t="shared" si="1"/>
        <v>3</v>
      </c>
      <c r="B127" t="s">
        <v>3</v>
      </c>
      <c r="C127">
        <v>2019</v>
      </c>
      <c r="D127">
        <v>30.048581558692</v>
      </c>
      <c r="E127">
        <v>2.8468622899999998</v>
      </c>
      <c r="F127">
        <v>4.6203240406685415</v>
      </c>
      <c r="G127">
        <v>-0.18585057059227389</v>
      </c>
      <c r="H127">
        <v>0.82904895968278192</v>
      </c>
    </row>
    <row r="128" spans="1:8" x14ac:dyDescent="0.35">
      <c r="A128">
        <f t="shared" si="1"/>
        <v>3</v>
      </c>
      <c r="B128" t="s">
        <v>3</v>
      </c>
      <c r="C128">
        <v>2020</v>
      </c>
      <c r="D128">
        <v>37.655853403959</v>
      </c>
      <c r="E128">
        <v>-0.60098437000000005</v>
      </c>
      <c r="F128">
        <v>-2.8782789044042483</v>
      </c>
      <c r="G128">
        <v>0.13770201488195341</v>
      </c>
      <c r="H128">
        <v>-5.005805874453837</v>
      </c>
    </row>
    <row r="129" spans="1:8" x14ac:dyDescent="0.35">
      <c r="A129">
        <f t="shared" si="1"/>
        <v>3</v>
      </c>
      <c r="B129" t="s">
        <v>3</v>
      </c>
      <c r="C129">
        <v>2021</v>
      </c>
      <c r="D129">
        <v>42.019167036220999</v>
      </c>
      <c r="E129">
        <v>0.79681679699999997</v>
      </c>
      <c r="F129">
        <v>-1.1461823218006757</v>
      </c>
      <c r="G129">
        <v>5.3583073179082327E-2</v>
      </c>
      <c r="H129">
        <v>-4.4250879624488935</v>
      </c>
    </row>
    <row r="130" spans="1:8" x14ac:dyDescent="0.35">
      <c r="A130">
        <f t="shared" si="1"/>
        <v>3</v>
      </c>
      <c r="B130" t="s">
        <v>3</v>
      </c>
      <c r="C130">
        <v>2022</v>
      </c>
      <c r="D130">
        <v>42.348755123484999</v>
      </c>
      <c r="E130">
        <v>0.39664054500000001</v>
      </c>
      <c r="F130">
        <v>-0.53918673476012102</v>
      </c>
      <c r="G130">
        <v>2.4101051636175534E-2</v>
      </c>
      <c r="H130">
        <v>-2.6336525355502785</v>
      </c>
    </row>
    <row r="131" spans="1:8" x14ac:dyDescent="0.35">
      <c r="A131">
        <f t="shared" si="1"/>
        <v>4</v>
      </c>
      <c r="B131" t="s">
        <v>4</v>
      </c>
      <c r="C131">
        <v>1980</v>
      </c>
      <c r="D131">
        <v>45.547066612367999</v>
      </c>
      <c r="E131">
        <v>0.41399999999999998</v>
      </c>
      <c r="F131">
        <v>1.0942144198642705</v>
      </c>
      <c r="G131">
        <v>-0.17691190093610445</v>
      </c>
      <c r="H131">
        <v>-2.3446804074459018</v>
      </c>
    </row>
    <row r="132" spans="1:8" x14ac:dyDescent="0.35">
      <c r="A132">
        <f t="shared" ref="A132:A195" si="2">IF(B132=B131,A131,A131+1)</f>
        <v>4</v>
      </c>
      <c r="B132" t="s">
        <v>4</v>
      </c>
      <c r="C132">
        <v>1981</v>
      </c>
      <c r="D132">
        <v>55.560916297662999</v>
      </c>
      <c r="E132">
        <v>-2.7429999999999999</v>
      </c>
      <c r="F132">
        <v>-2.243127056304389</v>
      </c>
      <c r="G132">
        <v>0.39139426944059597</v>
      </c>
      <c r="H132">
        <v>-4.1525901430744909</v>
      </c>
    </row>
    <row r="133" spans="1:8" x14ac:dyDescent="0.35">
      <c r="A133">
        <f t="shared" si="2"/>
        <v>4</v>
      </c>
      <c r="B133" t="s">
        <v>4</v>
      </c>
      <c r="C133">
        <v>1982</v>
      </c>
      <c r="D133">
        <v>67.546869862570006</v>
      </c>
      <c r="E133">
        <v>-1.76</v>
      </c>
      <c r="F133">
        <v>-1.2839467965438744</v>
      </c>
      <c r="G133">
        <v>0.22852938459474612</v>
      </c>
      <c r="H133">
        <v>-6.139744085250288</v>
      </c>
    </row>
    <row r="134" spans="1:8" x14ac:dyDescent="0.35">
      <c r="A134">
        <f t="shared" si="2"/>
        <v>4</v>
      </c>
      <c r="B134" t="s">
        <v>4</v>
      </c>
      <c r="C134">
        <v>1983</v>
      </c>
      <c r="D134">
        <v>78.657407206133001</v>
      </c>
      <c r="E134">
        <v>-1.7929999999999999</v>
      </c>
      <c r="F134">
        <v>-1.2903623879902284</v>
      </c>
      <c r="G134">
        <v>0.23022764869394993</v>
      </c>
      <c r="H134">
        <v>-2.6200651391800407</v>
      </c>
    </row>
    <row r="135" spans="1:8" x14ac:dyDescent="0.35">
      <c r="A135">
        <f t="shared" si="2"/>
        <v>4</v>
      </c>
      <c r="B135" t="s">
        <v>4</v>
      </c>
      <c r="C135">
        <v>1984</v>
      </c>
      <c r="D135">
        <v>80.016454853960994</v>
      </c>
      <c r="E135">
        <v>-0.30199999999999999</v>
      </c>
      <c r="F135">
        <v>0.30980894100539147</v>
      </c>
      <c r="G135">
        <v>-5.3533316261957613E-2</v>
      </c>
      <c r="H135">
        <v>1.9392945625410434</v>
      </c>
    </row>
    <row r="136" spans="1:8" x14ac:dyDescent="0.35">
      <c r="A136">
        <f t="shared" si="2"/>
        <v>4</v>
      </c>
      <c r="B136" t="s">
        <v>4</v>
      </c>
      <c r="C136">
        <v>1985</v>
      </c>
      <c r="D136">
        <v>77.558100196550001</v>
      </c>
      <c r="E136">
        <v>1.1399999999999999</v>
      </c>
      <c r="F136">
        <v>1.8930402549380765</v>
      </c>
      <c r="G136">
        <v>-0.32005326167412085</v>
      </c>
      <c r="H136">
        <v>4.2172446352939552</v>
      </c>
    </row>
    <row r="137" spans="1:8" x14ac:dyDescent="0.35">
      <c r="A137">
        <f t="shared" si="2"/>
        <v>4</v>
      </c>
      <c r="B137" t="s">
        <v>4</v>
      </c>
      <c r="C137">
        <v>1986</v>
      </c>
      <c r="D137">
        <v>75.020484331329001</v>
      </c>
      <c r="E137">
        <v>3.6869999999999998</v>
      </c>
      <c r="F137">
        <v>4.5419311802234601</v>
      </c>
      <c r="G137">
        <v>-0.71986370212086093</v>
      </c>
      <c r="H137">
        <v>8.3802488252377607</v>
      </c>
    </row>
    <row r="138" spans="1:8" x14ac:dyDescent="0.35">
      <c r="A138">
        <f t="shared" si="2"/>
        <v>4</v>
      </c>
      <c r="B138" t="s">
        <v>4</v>
      </c>
      <c r="C138">
        <v>1987</v>
      </c>
      <c r="D138">
        <v>71.725947250432995</v>
      </c>
      <c r="E138">
        <v>1.9159999999999999</v>
      </c>
      <c r="F138">
        <v>2.6597741306239464</v>
      </c>
      <c r="G138">
        <v>-0.43351231843726573</v>
      </c>
      <c r="H138">
        <v>6.8760473389087835</v>
      </c>
    </row>
    <row r="139" spans="1:8" x14ac:dyDescent="0.35">
      <c r="A139">
        <f t="shared" si="2"/>
        <v>4</v>
      </c>
      <c r="B139" t="s">
        <v>4</v>
      </c>
      <c r="C139">
        <v>1988</v>
      </c>
      <c r="D139">
        <v>70.137823765047997</v>
      </c>
      <c r="E139">
        <v>0.125</v>
      </c>
      <c r="F139">
        <v>0.65601050776929271</v>
      </c>
      <c r="G139">
        <v>-0.11187302208419607</v>
      </c>
      <c r="H139">
        <v>4.7268278804940165</v>
      </c>
    </row>
    <row r="140" spans="1:8" x14ac:dyDescent="0.35">
      <c r="A140">
        <f t="shared" si="2"/>
        <v>4</v>
      </c>
      <c r="B140" t="s">
        <v>4</v>
      </c>
      <c r="C140">
        <v>1989</v>
      </c>
      <c r="D140">
        <v>68.254353177791998</v>
      </c>
      <c r="E140">
        <v>-0.88500000000000001</v>
      </c>
      <c r="F140">
        <v>-0.62196116821903757</v>
      </c>
      <c r="G140">
        <v>0.10665840729554242</v>
      </c>
      <c r="H140">
        <v>3.285401164770807</v>
      </c>
    </row>
    <row r="141" spans="1:8" x14ac:dyDescent="0.35">
      <c r="A141">
        <f t="shared" si="2"/>
        <v>4</v>
      </c>
      <c r="B141" t="s">
        <v>4</v>
      </c>
      <c r="C141">
        <v>1990</v>
      </c>
      <c r="D141">
        <v>69.389718804824994</v>
      </c>
      <c r="E141">
        <v>-1.1339999999999999</v>
      </c>
      <c r="F141">
        <v>-1.0917645040768147</v>
      </c>
      <c r="G141">
        <v>0.18669082528732053</v>
      </c>
      <c r="H141">
        <v>2.5805768335189794</v>
      </c>
    </row>
    <row r="142" spans="1:8" x14ac:dyDescent="0.35">
      <c r="A142">
        <f t="shared" si="2"/>
        <v>4</v>
      </c>
      <c r="B142" t="s">
        <v>4</v>
      </c>
      <c r="C142">
        <v>1991</v>
      </c>
      <c r="D142">
        <v>70.223339725068996</v>
      </c>
      <c r="E142">
        <v>-1.53</v>
      </c>
      <c r="F142">
        <v>-1.7024170729280692</v>
      </c>
      <c r="G142">
        <v>0.29398533785661279</v>
      </c>
      <c r="H142">
        <v>1.3957886868812079</v>
      </c>
    </row>
    <row r="143" spans="1:8" x14ac:dyDescent="0.35">
      <c r="A143">
        <f t="shared" si="2"/>
        <v>4</v>
      </c>
      <c r="B143" t="s">
        <v>4</v>
      </c>
      <c r="C143">
        <v>1992</v>
      </c>
      <c r="D143">
        <v>66.770312508464002</v>
      </c>
      <c r="E143">
        <v>-1.5269999999999999</v>
      </c>
      <c r="F143">
        <v>-1.8742521782544559</v>
      </c>
      <c r="G143">
        <v>0.32949412010319101</v>
      </c>
      <c r="H143">
        <v>0.6249351197435643</v>
      </c>
    </row>
    <row r="144" spans="1:8" x14ac:dyDescent="0.35">
      <c r="A144">
        <f t="shared" si="2"/>
        <v>4</v>
      </c>
      <c r="B144" t="s">
        <v>4</v>
      </c>
      <c r="C144">
        <v>1993</v>
      </c>
      <c r="D144">
        <v>78.627004112159</v>
      </c>
      <c r="E144">
        <v>-3.577</v>
      </c>
      <c r="F144">
        <v>-4.0426783506540245</v>
      </c>
      <c r="G144">
        <v>0.75370534725108618</v>
      </c>
      <c r="H144">
        <v>-8.0915041397419285E-2</v>
      </c>
    </row>
    <row r="145" spans="1:8" x14ac:dyDescent="0.35">
      <c r="A145">
        <f t="shared" si="2"/>
        <v>4</v>
      </c>
      <c r="B145" t="s">
        <v>4</v>
      </c>
      <c r="C145">
        <v>1994</v>
      </c>
      <c r="D145">
        <v>75.236865075249995</v>
      </c>
      <c r="E145">
        <v>-0.88800000000000001</v>
      </c>
      <c r="F145">
        <v>-1.2930194611131407</v>
      </c>
      <c r="G145">
        <v>0.23873540444613642</v>
      </c>
      <c r="H145">
        <v>-0.23318340347716332</v>
      </c>
    </row>
    <row r="146" spans="1:8" x14ac:dyDescent="0.35">
      <c r="A146">
        <f t="shared" si="2"/>
        <v>4</v>
      </c>
      <c r="B146" t="s">
        <v>4</v>
      </c>
      <c r="C146">
        <v>1995</v>
      </c>
      <c r="D146">
        <v>71.392680825444998</v>
      </c>
      <c r="E146">
        <v>-0.433</v>
      </c>
      <c r="F146">
        <v>-0.7649252538905027</v>
      </c>
      <c r="G146">
        <v>0.13914912790843426</v>
      </c>
      <c r="H146">
        <v>0.12827637641687667</v>
      </c>
    </row>
    <row r="147" spans="1:8" x14ac:dyDescent="0.35">
      <c r="A147">
        <f t="shared" si="2"/>
        <v>4</v>
      </c>
      <c r="B147" t="s">
        <v>4</v>
      </c>
      <c r="C147">
        <v>1996</v>
      </c>
      <c r="D147">
        <v>68.260994242774004</v>
      </c>
      <c r="E147">
        <v>-0.123</v>
      </c>
      <c r="F147">
        <v>-0.38644362311945119</v>
      </c>
      <c r="G147">
        <v>6.9573271694774147E-2</v>
      </c>
      <c r="H147">
        <v>0.68546709777143755</v>
      </c>
    </row>
    <row r="148" spans="1:8" x14ac:dyDescent="0.35">
      <c r="A148">
        <f t="shared" si="2"/>
        <v>4</v>
      </c>
      <c r="B148" t="s">
        <v>4</v>
      </c>
      <c r="C148">
        <v>1997</v>
      </c>
      <c r="D148">
        <v>64.278279321089002</v>
      </c>
      <c r="E148">
        <v>0.50900000000000001</v>
      </c>
      <c r="F148">
        <v>0.3586749549005846</v>
      </c>
      <c r="G148">
        <v>-6.2086516430057463E-2</v>
      </c>
      <c r="H148">
        <v>2.0080422054237483</v>
      </c>
    </row>
    <row r="149" spans="1:8" x14ac:dyDescent="0.35">
      <c r="A149">
        <f t="shared" si="2"/>
        <v>4</v>
      </c>
      <c r="B149" t="s">
        <v>4</v>
      </c>
      <c r="C149">
        <v>1998</v>
      </c>
      <c r="D149">
        <v>60.279497161435998</v>
      </c>
      <c r="E149">
        <v>0.23899999999999999</v>
      </c>
      <c r="F149">
        <v>0.15662280713058674</v>
      </c>
      <c r="G149">
        <v>-2.6881646476816862E-2</v>
      </c>
      <c r="H149">
        <v>2.6208311882960977</v>
      </c>
    </row>
    <row r="150" spans="1:8" x14ac:dyDescent="0.35">
      <c r="A150">
        <f t="shared" si="2"/>
        <v>4</v>
      </c>
      <c r="B150" t="s">
        <v>4</v>
      </c>
      <c r="C150">
        <v>1999</v>
      </c>
      <c r="D150">
        <v>56.764082121849</v>
      </c>
      <c r="E150">
        <v>0.83</v>
      </c>
      <c r="F150">
        <v>0.79062640090987157</v>
      </c>
      <c r="G150">
        <v>-0.1332954018316129</v>
      </c>
      <c r="H150">
        <v>3.7770160518466023</v>
      </c>
    </row>
    <row r="151" spans="1:8" x14ac:dyDescent="0.35">
      <c r="A151">
        <f t="shared" si="2"/>
        <v>4</v>
      </c>
      <c r="B151" t="s">
        <v>4</v>
      </c>
      <c r="C151">
        <v>2000</v>
      </c>
      <c r="D151">
        <v>52.354302586986002</v>
      </c>
      <c r="E151">
        <v>2.3650000000000002</v>
      </c>
      <c r="F151">
        <v>2.3744245526354941</v>
      </c>
      <c r="G151">
        <v>-0.38467588978808498</v>
      </c>
      <c r="H151">
        <v>4.5039188890970356</v>
      </c>
    </row>
    <row r="152" spans="1:8" x14ac:dyDescent="0.35">
      <c r="A152">
        <f t="shared" si="2"/>
        <v>4</v>
      </c>
      <c r="B152" t="s">
        <v>4</v>
      </c>
      <c r="C152">
        <v>2001</v>
      </c>
      <c r="D152">
        <v>48.508303889244999</v>
      </c>
      <c r="E152">
        <v>1.21</v>
      </c>
      <c r="F152">
        <v>1.2344312924615486</v>
      </c>
      <c r="G152">
        <v>-0.2013407303684773</v>
      </c>
      <c r="H152">
        <v>3.2139385663573528</v>
      </c>
    </row>
    <row r="153" spans="1:8" x14ac:dyDescent="0.35">
      <c r="A153">
        <f t="shared" si="2"/>
        <v>4</v>
      </c>
      <c r="B153" t="s">
        <v>4</v>
      </c>
      <c r="C153">
        <v>2002</v>
      </c>
      <c r="D153">
        <v>49.080957432325</v>
      </c>
      <c r="E153">
        <v>-0.111</v>
      </c>
      <c r="F153">
        <v>-6.1351727208791923E-2</v>
      </c>
      <c r="G153">
        <v>1.012297100993337E-2</v>
      </c>
      <c r="H153">
        <v>1.9378519513376233</v>
      </c>
    </row>
    <row r="154" spans="1:8" x14ac:dyDescent="0.35">
      <c r="A154">
        <f t="shared" si="2"/>
        <v>4</v>
      </c>
      <c r="B154" t="s">
        <v>4</v>
      </c>
      <c r="C154">
        <v>2003</v>
      </c>
      <c r="D154">
        <v>46.150098381695997</v>
      </c>
      <c r="E154">
        <v>-1.325</v>
      </c>
      <c r="F154">
        <v>-1.243583467726219</v>
      </c>
      <c r="G154">
        <v>0.2076795411466742</v>
      </c>
      <c r="H154">
        <v>1.4869624842186262</v>
      </c>
    </row>
    <row r="155" spans="1:8" x14ac:dyDescent="0.35">
      <c r="A155">
        <f t="shared" si="2"/>
        <v>4</v>
      </c>
      <c r="B155" t="s">
        <v>4</v>
      </c>
      <c r="C155">
        <v>2004</v>
      </c>
      <c r="D155">
        <v>44.155917455621001</v>
      </c>
      <c r="E155">
        <v>-0.192</v>
      </c>
      <c r="F155">
        <v>-2.6199889144191441E-2</v>
      </c>
      <c r="G155">
        <v>4.3048203612708388E-3</v>
      </c>
      <c r="H155">
        <v>3.4385935073552658</v>
      </c>
    </row>
    <row r="156" spans="1:8" x14ac:dyDescent="0.35">
      <c r="A156">
        <f t="shared" si="2"/>
        <v>4</v>
      </c>
      <c r="B156" t="s">
        <v>4</v>
      </c>
      <c r="C156">
        <v>2005</v>
      </c>
      <c r="D156">
        <v>37.412254734130002</v>
      </c>
      <c r="E156">
        <v>0.78300000000000003</v>
      </c>
      <c r="F156">
        <v>1.0628590079915388</v>
      </c>
      <c r="G156">
        <v>-0.16821749603135952</v>
      </c>
      <c r="H156">
        <v>6.128142232912138</v>
      </c>
    </row>
    <row r="157" spans="1:8" x14ac:dyDescent="0.35">
      <c r="A157">
        <f t="shared" si="2"/>
        <v>4</v>
      </c>
      <c r="B157" t="s">
        <v>4</v>
      </c>
      <c r="C157">
        <v>2006</v>
      </c>
      <c r="D157">
        <v>31.549403778251001</v>
      </c>
      <c r="E157">
        <v>3.5419999999999998</v>
      </c>
      <c r="F157">
        <v>3.9222542423703017</v>
      </c>
      <c r="G157">
        <v>-0.59785783217867605</v>
      </c>
      <c r="H157">
        <v>6.1121877226882537</v>
      </c>
    </row>
    <row r="158" spans="1:8" x14ac:dyDescent="0.35">
      <c r="A158">
        <f t="shared" si="2"/>
        <v>4</v>
      </c>
      <c r="B158" t="s">
        <v>4</v>
      </c>
      <c r="C158">
        <v>2007</v>
      </c>
      <c r="D158">
        <v>27.345952430520001</v>
      </c>
      <c r="E158">
        <v>3.581</v>
      </c>
      <c r="F158">
        <v>3.961183349282825</v>
      </c>
      <c r="G158">
        <v>-0.60082482597841391</v>
      </c>
      <c r="H158">
        <v>5.8583927861008691</v>
      </c>
    </row>
    <row r="159" spans="1:8" x14ac:dyDescent="0.35">
      <c r="A159">
        <f t="shared" si="2"/>
        <v>4</v>
      </c>
      <c r="B159" t="s">
        <v>4</v>
      </c>
      <c r="C159">
        <v>2008</v>
      </c>
      <c r="D159">
        <v>33.313183122672001</v>
      </c>
      <c r="E159">
        <v>2.383</v>
      </c>
      <c r="F159">
        <v>2.6827288646100618</v>
      </c>
      <c r="G159">
        <v>-0.41541746550199543</v>
      </c>
      <c r="H159">
        <v>3.4685565528543649</v>
      </c>
    </row>
    <row r="160" spans="1:8" x14ac:dyDescent="0.35">
      <c r="A160">
        <f t="shared" si="2"/>
        <v>4</v>
      </c>
      <c r="B160" t="s">
        <v>4</v>
      </c>
      <c r="C160">
        <v>2009</v>
      </c>
      <c r="D160">
        <v>40.181796749747001</v>
      </c>
      <c r="E160">
        <v>-3.09</v>
      </c>
      <c r="F160">
        <v>-2.9982975157221685</v>
      </c>
      <c r="G160">
        <v>0.53101748170013896</v>
      </c>
      <c r="H160">
        <v>-2.2813157226069238</v>
      </c>
    </row>
    <row r="161" spans="1:8" x14ac:dyDescent="0.35">
      <c r="A161">
        <f t="shared" si="2"/>
        <v>4</v>
      </c>
      <c r="B161" t="s">
        <v>4</v>
      </c>
      <c r="C161">
        <v>2010</v>
      </c>
      <c r="D161">
        <v>42.587880454530001</v>
      </c>
      <c r="E161">
        <v>-1.8069999999999999</v>
      </c>
      <c r="F161">
        <v>-1.8762451375995706</v>
      </c>
      <c r="G161">
        <v>0.33178982987037858</v>
      </c>
      <c r="H161">
        <v>-2.063172067913067</v>
      </c>
    </row>
    <row r="162" spans="1:8" x14ac:dyDescent="0.35">
      <c r="A162">
        <f t="shared" si="2"/>
        <v>4</v>
      </c>
      <c r="B162" t="s">
        <v>4</v>
      </c>
      <c r="C162">
        <v>2011</v>
      </c>
      <c r="D162">
        <v>46.070885949836999</v>
      </c>
      <c r="E162">
        <v>-1.19</v>
      </c>
      <c r="F162">
        <v>-1.3651929464085599</v>
      </c>
      <c r="G162">
        <v>0.23994674272040015</v>
      </c>
      <c r="H162">
        <v>-1.4182461520314844</v>
      </c>
    </row>
    <row r="163" spans="1:8" x14ac:dyDescent="0.35">
      <c r="A163">
        <f t="shared" si="2"/>
        <v>4</v>
      </c>
      <c r="B163" t="s">
        <v>4</v>
      </c>
      <c r="C163">
        <v>2012</v>
      </c>
      <c r="D163">
        <v>44.894200639365998</v>
      </c>
      <c r="E163">
        <v>-1.835</v>
      </c>
      <c r="F163">
        <v>-2.0880952566304254</v>
      </c>
      <c r="G163">
        <v>0.37788413185684594</v>
      </c>
      <c r="H163">
        <v>-2.8907001193724651</v>
      </c>
    </row>
    <row r="164" spans="1:8" x14ac:dyDescent="0.35">
      <c r="A164">
        <f t="shared" si="2"/>
        <v>4</v>
      </c>
      <c r="B164" t="s">
        <v>4</v>
      </c>
      <c r="C164">
        <v>2013</v>
      </c>
      <c r="D164">
        <v>44.045609705666003</v>
      </c>
      <c r="E164">
        <v>-2.0139999999999998</v>
      </c>
      <c r="F164">
        <v>-2.3053789216172813</v>
      </c>
      <c r="G164">
        <v>0.40214355381176436</v>
      </c>
      <c r="H164">
        <v>-0.80515581510405743</v>
      </c>
    </row>
    <row r="165" spans="1:8" x14ac:dyDescent="0.35">
      <c r="A165">
        <f t="shared" si="2"/>
        <v>4</v>
      </c>
      <c r="B165" t="s">
        <v>4</v>
      </c>
      <c r="C165">
        <v>2014</v>
      </c>
      <c r="D165">
        <v>44.270265222734999</v>
      </c>
      <c r="E165">
        <v>-1.756</v>
      </c>
      <c r="F165">
        <v>-2.0592068092563429</v>
      </c>
      <c r="G165">
        <v>0.35501821679296414</v>
      </c>
      <c r="H165">
        <v>1.5519854150468191</v>
      </c>
    </row>
    <row r="166" spans="1:8" x14ac:dyDescent="0.35">
      <c r="A166">
        <f t="shared" si="2"/>
        <v>4</v>
      </c>
      <c r="B166" t="s">
        <v>4</v>
      </c>
      <c r="C166">
        <v>2015</v>
      </c>
      <c r="D166">
        <v>39.773693794209002</v>
      </c>
      <c r="E166">
        <v>-1.0029999999999999</v>
      </c>
      <c r="F166">
        <v>-1.2915833142730815</v>
      </c>
      <c r="G166">
        <v>0.21930454924088352</v>
      </c>
      <c r="H166">
        <v>-0.58180184192699613</v>
      </c>
    </row>
    <row r="167" spans="1:8" x14ac:dyDescent="0.35">
      <c r="A167">
        <f t="shared" si="2"/>
        <v>4</v>
      </c>
      <c r="B167" t="s">
        <v>4</v>
      </c>
      <c r="C167">
        <v>2016</v>
      </c>
      <c r="D167">
        <v>37.193028400580999</v>
      </c>
      <c r="E167">
        <v>0.47499999999999998</v>
      </c>
      <c r="F167">
        <v>0.21191174820234909</v>
      </c>
      <c r="G167">
        <v>-3.4449542465315681E-2</v>
      </c>
      <c r="H167">
        <v>0.40823721644931871</v>
      </c>
    </row>
    <row r="168" spans="1:8" x14ac:dyDescent="0.35">
      <c r="A168">
        <f t="shared" si="2"/>
        <v>4</v>
      </c>
      <c r="B168" t="s">
        <v>4</v>
      </c>
      <c r="C168">
        <v>2017</v>
      </c>
      <c r="D168">
        <v>35.893358747994</v>
      </c>
      <c r="E168">
        <v>1.383</v>
      </c>
      <c r="F168">
        <v>1.2121053288452075</v>
      </c>
      <c r="G168">
        <v>-0.18915147356232195</v>
      </c>
      <c r="H168">
        <v>1.7185442361601231</v>
      </c>
    </row>
    <row r="169" spans="1:8" x14ac:dyDescent="0.35">
      <c r="A169">
        <f t="shared" si="2"/>
        <v>4</v>
      </c>
      <c r="B169" t="s">
        <v>4</v>
      </c>
      <c r="C169">
        <v>2018</v>
      </c>
      <c r="D169">
        <v>33.999906803975001</v>
      </c>
      <c r="E169">
        <v>1.423</v>
      </c>
      <c r="F169">
        <v>1.3360832554840487</v>
      </c>
      <c r="G169">
        <v>-0.20840706595979722</v>
      </c>
      <c r="H169">
        <v>0.39991587296364572</v>
      </c>
    </row>
    <row r="170" spans="1:8" x14ac:dyDescent="0.35">
      <c r="A170">
        <f t="shared" si="2"/>
        <v>4</v>
      </c>
      <c r="B170" t="s">
        <v>4</v>
      </c>
      <c r="C170">
        <v>2019</v>
      </c>
      <c r="D170">
        <v>33.673394765368002</v>
      </c>
      <c r="E170">
        <v>0.89700000000000002</v>
      </c>
      <c r="F170">
        <v>0.92999308024441696</v>
      </c>
      <c r="G170">
        <v>-0.14273424114524838</v>
      </c>
      <c r="H170">
        <v>3.8979053650755171</v>
      </c>
    </row>
    <row r="171" spans="1:8" x14ac:dyDescent="0.35">
      <c r="A171">
        <f t="shared" si="2"/>
        <v>4</v>
      </c>
      <c r="B171" t="s">
        <v>4</v>
      </c>
      <c r="C171">
        <v>2020</v>
      </c>
      <c r="D171">
        <v>42.208251574925001</v>
      </c>
      <c r="E171">
        <v>-3.5590000000000002</v>
      </c>
      <c r="F171">
        <v>-3.3736383232825737</v>
      </c>
      <c r="G171">
        <v>0.565907762480508</v>
      </c>
      <c r="H171">
        <v>5.367340613106051E-2</v>
      </c>
    </row>
    <row r="172" spans="1:8" x14ac:dyDescent="0.35">
      <c r="A172">
        <f t="shared" si="2"/>
        <v>4</v>
      </c>
      <c r="B172" t="s">
        <v>4</v>
      </c>
      <c r="C172">
        <v>2021</v>
      </c>
      <c r="D172">
        <v>36.619695812236998</v>
      </c>
      <c r="E172">
        <v>0.85499999999999998</v>
      </c>
      <c r="F172">
        <v>1.2724681346623674</v>
      </c>
      <c r="G172">
        <v>-0.19560601558756621</v>
      </c>
      <c r="H172">
        <v>3.7341539010906191</v>
      </c>
    </row>
    <row r="173" spans="1:8" x14ac:dyDescent="0.35">
      <c r="A173">
        <f t="shared" si="2"/>
        <v>4</v>
      </c>
      <c r="B173" t="s">
        <v>4</v>
      </c>
      <c r="C173">
        <v>2022</v>
      </c>
      <c r="D173">
        <v>29.658210539555999</v>
      </c>
      <c r="E173">
        <v>1.4</v>
      </c>
      <c r="F173">
        <v>2.0709142371904998</v>
      </c>
      <c r="G173">
        <v>-0.28669754470850567</v>
      </c>
      <c r="H173">
        <v>3.1451422378396154</v>
      </c>
    </row>
    <row r="174" spans="1:8" x14ac:dyDescent="0.35">
      <c r="A174">
        <f t="shared" si="2"/>
        <v>5</v>
      </c>
      <c r="B174" t="s">
        <v>5</v>
      </c>
      <c r="C174">
        <v>1980</v>
      </c>
      <c r="D174" t="s">
        <v>28</v>
      </c>
      <c r="E174">
        <v>0</v>
      </c>
      <c r="F174">
        <v>0</v>
      </c>
      <c r="G174">
        <v>0</v>
      </c>
      <c r="H174">
        <v>0</v>
      </c>
    </row>
    <row r="175" spans="1:8" x14ac:dyDescent="0.35">
      <c r="A175">
        <f t="shared" si="2"/>
        <v>5</v>
      </c>
      <c r="B175" t="s">
        <v>5</v>
      </c>
      <c r="C175">
        <v>1981</v>
      </c>
      <c r="D175" t="s">
        <v>28</v>
      </c>
      <c r="E175">
        <v>0</v>
      </c>
      <c r="F175">
        <v>0</v>
      </c>
      <c r="G175">
        <v>0</v>
      </c>
      <c r="H175">
        <v>0</v>
      </c>
    </row>
    <row r="176" spans="1:8" x14ac:dyDescent="0.35">
      <c r="A176">
        <f t="shared" si="2"/>
        <v>5</v>
      </c>
      <c r="B176" t="s">
        <v>5</v>
      </c>
      <c r="C176">
        <v>1982</v>
      </c>
      <c r="D176" t="s">
        <v>28</v>
      </c>
      <c r="E176">
        <v>0</v>
      </c>
      <c r="F176">
        <v>0</v>
      </c>
      <c r="G176">
        <v>0</v>
      </c>
      <c r="H176">
        <v>0</v>
      </c>
    </row>
    <row r="177" spans="1:8" x14ac:dyDescent="0.35">
      <c r="A177">
        <f t="shared" si="2"/>
        <v>5</v>
      </c>
      <c r="B177" t="s">
        <v>5</v>
      </c>
      <c r="C177">
        <v>1983</v>
      </c>
      <c r="D177" t="s">
        <v>28</v>
      </c>
      <c r="E177">
        <v>0</v>
      </c>
      <c r="F177">
        <v>0</v>
      </c>
      <c r="G177">
        <v>0</v>
      </c>
      <c r="H177">
        <v>0</v>
      </c>
    </row>
    <row r="178" spans="1:8" x14ac:dyDescent="0.35">
      <c r="A178">
        <f t="shared" si="2"/>
        <v>5</v>
      </c>
      <c r="B178" t="s">
        <v>5</v>
      </c>
      <c r="C178">
        <v>1984</v>
      </c>
      <c r="D178" t="s">
        <v>28</v>
      </c>
      <c r="E178">
        <v>0</v>
      </c>
      <c r="F178">
        <v>0</v>
      </c>
      <c r="G178">
        <v>0</v>
      </c>
      <c r="H178">
        <v>0</v>
      </c>
    </row>
    <row r="179" spans="1:8" x14ac:dyDescent="0.35">
      <c r="A179">
        <f t="shared" si="2"/>
        <v>5</v>
      </c>
      <c r="B179" t="s">
        <v>5</v>
      </c>
      <c r="C179">
        <v>1985</v>
      </c>
      <c r="D179" t="s">
        <v>28</v>
      </c>
      <c r="E179">
        <v>0</v>
      </c>
      <c r="F179">
        <v>0</v>
      </c>
      <c r="G179">
        <v>0</v>
      </c>
      <c r="H179">
        <v>0</v>
      </c>
    </row>
    <row r="180" spans="1:8" x14ac:dyDescent="0.35">
      <c r="A180">
        <f t="shared" si="2"/>
        <v>5</v>
      </c>
      <c r="B180" t="s">
        <v>5</v>
      </c>
      <c r="C180">
        <v>1986</v>
      </c>
      <c r="D180" t="s">
        <v>28</v>
      </c>
      <c r="E180">
        <v>0</v>
      </c>
      <c r="F180">
        <v>0</v>
      </c>
      <c r="G180">
        <v>0</v>
      </c>
      <c r="H180">
        <v>0</v>
      </c>
    </row>
    <row r="181" spans="1:8" x14ac:dyDescent="0.35">
      <c r="A181">
        <f t="shared" si="2"/>
        <v>5</v>
      </c>
      <c r="B181" t="s">
        <v>5</v>
      </c>
      <c r="C181">
        <v>1987</v>
      </c>
      <c r="D181" t="s">
        <v>28</v>
      </c>
      <c r="E181">
        <v>0</v>
      </c>
      <c r="F181">
        <v>0</v>
      </c>
      <c r="G181">
        <v>0</v>
      </c>
      <c r="H181">
        <v>0</v>
      </c>
    </row>
    <row r="182" spans="1:8" x14ac:dyDescent="0.35">
      <c r="A182">
        <f t="shared" si="2"/>
        <v>5</v>
      </c>
      <c r="B182" t="s">
        <v>5</v>
      </c>
      <c r="C182">
        <v>1988</v>
      </c>
      <c r="D182" t="s">
        <v>28</v>
      </c>
      <c r="E182">
        <v>0</v>
      </c>
      <c r="F182">
        <v>0</v>
      </c>
      <c r="G182">
        <v>0</v>
      </c>
      <c r="H182">
        <v>0</v>
      </c>
    </row>
    <row r="183" spans="1:8" x14ac:dyDescent="0.35">
      <c r="A183">
        <f t="shared" si="2"/>
        <v>5</v>
      </c>
      <c r="B183" t="s">
        <v>5</v>
      </c>
      <c r="C183">
        <v>1989</v>
      </c>
      <c r="D183" t="s">
        <v>28</v>
      </c>
      <c r="E183">
        <v>0</v>
      </c>
      <c r="F183">
        <v>0</v>
      </c>
      <c r="G183">
        <v>0</v>
      </c>
      <c r="H183">
        <v>0</v>
      </c>
    </row>
    <row r="184" spans="1:8" x14ac:dyDescent="0.35">
      <c r="A184">
        <f t="shared" si="2"/>
        <v>5</v>
      </c>
      <c r="B184" t="s">
        <v>5</v>
      </c>
      <c r="C184">
        <v>1990</v>
      </c>
      <c r="D184" t="s">
        <v>28</v>
      </c>
      <c r="E184">
        <v>0</v>
      </c>
      <c r="F184">
        <v>0</v>
      </c>
      <c r="G184">
        <v>0</v>
      </c>
      <c r="H184">
        <v>0</v>
      </c>
    </row>
    <row r="185" spans="1:8" x14ac:dyDescent="0.35">
      <c r="A185">
        <f t="shared" si="2"/>
        <v>5</v>
      </c>
      <c r="B185" t="s">
        <v>5</v>
      </c>
      <c r="C185">
        <v>1991</v>
      </c>
      <c r="D185" t="s">
        <v>28</v>
      </c>
      <c r="E185">
        <v>0</v>
      </c>
      <c r="F185">
        <v>0</v>
      </c>
      <c r="G185">
        <v>0</v>
      </c>
      <c r="H185">
        <v>0</v>
      </c>
    </row>
    <row r="186" spans="1:8" x14ac:dyDescent="0.35">
      <c r="A186">
        <f t="shared" si="2"/>
        <v>5</v>
      </c>
      <c r="B186" t="s">
        <v>5</v>
      </c>
      <c r="C186">
        <v>1992</v>
      </c>
      <c r="D186" t="s">
        <v>28</v>
      </c>
      <c r="E186">
        <v>0</v>
      </c>
      <c r="F186">
        <v>0</v>
      </c>
      <c r="G186">
        <v>0</v>
      </c>
      <c r="H186">
        <v>0</v>
      </c>
    </row>
    <row r="187" spans="1:8" x14ac:dyDescent="0.35">
      <c r="A187">
        <f t="shared" si="2"/>
        <v>5</v>
      </c>
      <c r="B187" t="s">
        <v>5</v>
      </c>
      <c r="C187">
        <v>1993</v>
      </c>
      <c r="D187" t="s">
        <v>28</v>
      </c>
      <c r="E187">
        <v>0</v>
      </c>
      <c r="F187">
        <v>10.782150278650073</v>
      </c>
      <c r="G187">
        <v>0</v>
      </c>
      <c r="H187">
        <v>0</v>
      </c>
    </row>
    <row r="188" spans="1:8" x14ac:dyDescent="0.35">
      <c r="A188">
        <f t="shared" si="2"/>
        <v>5</v>
      </c>
      <c r="B188" t="s">
        <v>5</v>
      </c>
      <c r="C188">
        <v>1994</v>
      </c>
      <c r="D188" t="s">
        <v>28</v>
      </c>
      <c r="E188">
        <v>0</v>
      </c>
      <c r="F188">
        <v>1.3514706153913361</v>
      </c>
      <c r="G188">
        <v>0</v>
      </c>
      <c r="H188">
        <v>0</v>
      </c>
    </row>
    <row r="189" spans="1:8" x14ac:dyDescent="0.35">
      <c r="A189">
        <f t="shared" si="2"/>
        <v>5</v>
      </c>
      <c r="B189" t="s">
        <v>5</v>
      </c>
      <c r="C189">
        <v>1995</v>
      </c>
      <c r="D189">
        <v>8.6589795147250008</v>
      </c>
      <c r="E189">
        <v>-0.38400000000000001</v>
      </c>
      <c r="F189">
        <v>-3.315196915056339</v>
      </c>
      <c r="G189">
        <v>7.9865884572874468E-2</v>
      </c>
      <c r="H189">
        <v>0.17351561909595689</v>
      </c>
    </row>
    <row r="190" spans="1:8" x14ac:dyDescent="0.35">
      <c r="A190">
        <f t="shared" si="2"/>
        <v>5</v>
      </c>
      <c r="B190" t="s">
        <v>5</v>
      </c>
      <c r="C190">
        <v>1996</v>
      </c>
      <c r="D190">
        <v>7.2978961464736001</v>
      </c>
      <c r="E190">
        <v>-1.575</v>
      </c>
      <c r="F190">
        <v>-5.0099246209288957</v>
      </c>
      <c r="G190">
        <v>0.11897809566105071</v>
      </c>
      <c r="H190">
        <v>-0.49110930414350784</v>
      </c>
    </row>
    <row r="191" spans="1:8" x14ac:dyDescent="0.35">
      <c r="A191">
        <f t="shared" si="2"/>
        <v>5</v>
      </c>
      <c r="B191" t="s">
        <v>5</v>
      </c>
      <c r="C191">
        <v>1997</v>
      </c>
      <c r="D191">
        <v>6.0334512294538003</v>
      </c>
      <c r="E191">
        <v>4.2610000000000001</v>
      </c>
      <c r="F191">
        <v>0.69538176842131494</v>
      </c>
      <c r="G191">
        <v>-1.4887421432206607E-2</v>
      </c>
      <c r="H191">
        <v>3.4027211721535182</v>
      </c>
    </row>
    <row r="192" spans="1:8" x14ac:dyDescent="0.35">
      <c r="A192">
        <f t="shared" si="2"/>
        <v>5</v>
      </c>
      <c r="B192" t="s">
        <v>5</v>
      </c>
      <c r="C192">
        <v>1998</v>
      </c>
      <c r="D192">
        <v>5.3982620211462002</v>
      </c>
      <c r="E192">
        <v>1.7829999999999999</v>
      </c>
      <c r="F192">
        <v>-1.3283060153175599</v>
      </c>
      <c r="G192">
        <v>3.1197658914188072E-2</v>
      </c>
      <c r="H192">
        <v>1.0282026189111317</v>
      </c>
    </row>
    <row r="193" spans="1:8" x14ac:dyDescent="0.35">
      <c r="A193">
        <f t="shared" si="2"/>
        <v>5</v>
      </c>
      <c r="B193" t="s">
        <v>5</v>
      </c>
      <c r="C193">
        <v>1999</v>
      </c>
      <c r="D193">
        <v>5.9327325034724998</v>
      </c>
      <c r="E193">
        <v>-3.6709999999999998</v>
      </c>
      <c r="F193">
        <v>-7.6099245534754649</v>
      </c>
      <c r="G193">
        <v>0.19259194760830525</v>
      </c>
      <c r="H193">
        <v>-2.8336176494433198</v>
      </c>
    </row>
    <row r="194" spans="1:8" x14ac:dyDescent="0.35">
      <c r="A194">
        <f t="shared" si="2"/>
        <v>5</v>
      </c>
      <c r="B194" t="s">
        <v>5</v>
      </c>
      <c r="C194">
        <v>2000</v>
      </c>
      <c r="D194">
        <v>5.1137054110326998</v>
      </c>
      <c r="E194">
        <v>0.13600000000000001</v>
      </c>
      <c r="F194">
        <v>-4.2551215088382275</v>
      </c>
      <c r="G194">
        <v>9.4736134554030862E-2</v>
      </c>
      <c r="H194">
        <v>-2.166199808378319E-2</v>
      </c>
    </row>
    <row r="195" spans="1:8" x14ac:dyDescent="0.35">
      <c r="A195">
        <f t="shared" si="2"/>
        <v>5</v>
      </c>
      <c r="B195" t="s">
        <v>5</v>
      </c>
      <c r="C195">
        <v>2001</v>
      </c>
      <c r="D195">
        <v>4.7716711010481001</v>
      </c>
      <c r="E195">
        <v>-0.16300000000000001</v>
      </c>
      <c r="F195">
        <v>-4.2893266576799594</v>
      </c>
      <c r="G195">
        <v>9.1849129080875086E-2</v>
      </c>
      <c r="H195">
        <v>0.32242390142679245</v>
      </c>
    </row>
    <row r="196" spans="1:8" x14ac:dyDescent="0.35">
      <c r="A196">
        <f t="shared" ref="A196:A259" si="3">IF(B196=B195,A195,A195+1)</f>
        <v>5</v>
      </c>
      <c r="B196" t="s">
        <v>5</v>
      </c>
      <c r="C196">
        <v>2002</v>
      </c>
      <c r="D196">
        <v>5.6618148999434998</v>
      </c>
      <c r="E196">
        <v>-0.70199999999999996</v>
      </c>
      <c r="F196">
        <v>-3.3813455422226579</v>
      </c>
      <c r="G196">
        <v>7.3956696032702995E-2</v>
      </c>
      <c r="H196">
        <v>0.27979472905676483</v>
      </c>
    </row>
    <row r="197" spans="1:8" x14ac:dyDescent="0.35">
      <c r="A197">
        <f t="shared" si="3"/>
        <v>5</v>
      </c>
      <c r="B197" t="s">
        <v>5</v>
      </c>
      <c r="C197">
        <v>2003</v>
      </c>
      <c r="D197">
        <v>5.6001427195857003</v>
      </c>
      <c r="E197">
        <v>-0.97899999999999998</v>
      </c>
      <c r="F197">
        <v>-1.3463109421853425</v>
      </c>
      <c r="G197">
        <v>2.8484659897562704E-2</v>
      </c>
      <c r="H197">
        <v>1.3673609088658665</v>
      </c>
    </row>
    <row r="198" spans="1:8" x14ac:dyDescent="0.35">
      <c r="A198">
        <f t="shared" si="3"/>
        <v>5</v>
      </c>
      <c r="B198" t="s">
        <v>5</v>
      </c>
      <c r="C198">
        <v>2004</v>
      </c>
      <c r="D198">
        <v>5.1127745725632998</v>
      </c>
      <c r="E198">
        <v>-1.3160000000000001</v>
      </c>
      <c r="F198">
        <v>0.46167798235686575</v>
      </c>
      <c r="G198">
        <v>-9.4137544697162744E-3</v>
      </c>
      <c r="H198">
        <v>2.129506684770571</v>
      </c>
    </row>
    <row r="199" spans="1:8" x14ac:dyDescent="0.35">
      <c r="A199">
        <f t="shared" si="3"/>
        <v>5</v>
      </c>
      <c r="B199" t="s">
        <v>5</v>
      </c>
      <c r="C199">
        <v>2005</v>
      </c>
      <c r="D199">
        <v>4.6997029956969998</v>
      </c>
      <c r="E199">
        <v>1.2290000000000001</v>
      </c>
      <c r="F199">
        <v>5.5243037126156498</v>
      </c>
      <c r="G199">
        <v>-0.10896476739625631</v>
      </c>
      <c r="H199">
        <v>0.89780574422604131</v>
      </c>
    </row>
    <row r="200" spans="1:8" x14ac:dyDescent="0.35">
      <c r="A200">
        <f t="shared" si="3"/>
        <v>5</v>
      </c>
      <c r="B200" t="s">
        <v>5</v>
      </c>
      <c r="C200">
        <v>2006</v>
      </c>
      <c r="D200">
        <v>4.6289574785926</v>
      </c>
      <c r="E200">
        <v>4.6230000000000002</v>
      </c>
      <c r="F200">
        <v>11.825300794371532</v>
      </c>
      <c r="G200">
        <v>-0.22498492705270751</v>
      </c>
      <c r="H200">
        <v>2.8200959817038984</v>
      </c>
    </row>
    <row r="201" spans="1:8" x14ac:dyDescent="0.35">
      <c r="A201">
        <f t="shared" si="3"/>
        <v>5</v>
      </c>
      <c r="B201" t="s">
        <v>5</v>
      </c>
      <c r="C201">
        <v>2007</v>
      </c>
      <c r="D201">
        <v>3.7649385751033999</v>
      </c>
      <c r="E201">
        <v>8.1880000000000006</v>
      </c>
      <c r="F201">
        <v>16.964998012035416</v>
      </c>
      <c r="G201">
        <v>-0.31867588239943734</v>
      </c>
      <c r="H201">
        <v>2.5922376233772351</v>
      </c>
    </row>
    <row r="202" spans="1:8" x14ac:dyDescent="0.35">
      <c r="A202">
        <f t="shared" si="3"/>
        <v>5</v>
      </c>
      <c r="B202" t="s">
        <v>5</v>
      </c>
      <c r="C202">
        <v>2008</v>
      </c>
      <c r="D202">
        <v>4.5095489428073998</v>
      </c>
      <c r="E202">
        <v>2.5139999999999998</v>
      </c>
      <c r="F202">
        <v>8.5541838054518404</v>
      </c>
      <c r="G202">
        <v>-0.19476639601284088</v>
      </c>
      <c r="H202">
        <v>-3.6571192710070108</v>
      </c>
    </row>
    <row r="203" spans="1:8" x14ac:dyDescent="0.35">
      <c r="A203">
        <f t="shared" si="3"/>
        <v>5</v>
      </c>
      <c r="B203" t="s">
        <v>5</v>
      </c>
      <c r="C203">
        <v>2009</v>
      </c>
      <c r="D203">
        <v>7.2396697957663996</v>
      </c>
      <c r="E203">
        <v>-9.5259999999999998</v>
      </c>
      <c r="F203">
        <v>-8.9737714121444547</v>
      </c>
      <c r="G203">
        <v>0.25795290730854498</v>
      </c>
      <c r="H203">
        <v>-2.8201490083266032</v>
      </c>
    </row>
    <row r="204" spans="1:8" x14ac:dyDescent="0.35">
      <c r="A204">
        <f t="shared" si="3"/>
        <v>5</v>
      </c>
      <c r="B204" t="s">
        <v>5</v>
      </c>
      <c r="C204">
        <v>2010</v>
      </c>
      <c r="D204">
        <v>6.6609683130838002</v>
      </c>
      <c r="E204">
        <v>-5.23</v>
      </c>
      <c r="F204">
        <v>-8.298266522623468</v>
      </c>
      <c r="G204">
        <v>0.20879296352813559</v>
      </c>
      <c r="H204">
        <v>-0.57057671948706368</v>
      </c>
    </row>
    <row r="205" spans="1:8" x14ac:dyDescent="0.35">
      <c r="A205">
        <f t="shared" si="3"/>
        <v>5</v>
      </c>
      <c r="B205" t="s">
        <v>5</v>
      </c>
      <c r="C205">
        <v>2011</v>
      </c>
      <c r="D205">
        <v>6.1604880900627998</v>
      </c>
      <c r="E205">
        <v>0.86599999999999999</v>
      </c>
      <c r="F205">
        <v>-3.336436935331534</v>
      </c>
      <c r="G205">
        <v>7.6115661256719369E-2</v>
      </c>
      <c r="H205">
        <v>0.39218249950512274</v>
      </c>
    </row>
    <row r="206" spans="1:8" x14ac:dyDescent="0.35">
      <c r="A206">
        <f t="shared" si="3"/>
        <v>5</v>
      </c>
      <c r="B206" t="s">
        <v>5</v>
      </c>
      <c r="C206">
        <v>2012</v>
      </c>
      <c r="D206">
        <v>9.8371964910929002</v>
      </c>
      <c r="E206">
        <v>1.7390000000000001</v>
      </c>
      <c r="F206">
        <v>-2.0828609989665368</v>
      </c>
      <c r="G206">
        <v>4.9536338853678322E-2</v>
      </c>
      <c r="H206">
        <v>-0.8149202987632701</v>
      </c>
    </row>
    <row r="207" spans="1:8" x14ac:dyDescent="0.35">
      <c r="A207">
        <f t="shared" si="3"/>
        <v>5</v>
      </c>
      <c r="B207" t="s">
        <v>5</v>
      </c>
      <c r="C207">
        <v>2013</v>
      </c>
      <c r="D207">
        <v>10.228028669362001</v>
      </c>
      <c r="E207">
        <v>0.45500000000000002</v>
      </c>
      <c r="F207">
        <v>-2.7008087653118551</v>
      </c>
      <c r="G207">
        <v>6.3067286003802334E-2</v>
      </c>
      <c r="H207">
        <v>-0.31693446322708196</v>
      </c>
    </row>
    <row r="208" spans="1:8" x14ac:dyDescent="0.35">
      <c r="A208">
        <f t="shared" si="3"/>
        <v>5</v>
      </c>
      <c r="B208" t="s">
        <v>5</v>
      </c>
      <c r="C208">
        <v>2014</v>
      </c>
      <c r="D208">
        <v>10.623880512145</v>
      </c>
      <c r="E208">
        <v>0.52200000000000002</v>
      </c>
      <c r="F208">
        <v>-2.049220679369129</v>
      </c>
      <c r="G208">
        <v>4.6885329768260202E-2</v>
      </c>
      <c r="H208">
        <v>0.21031528107895961</v>
      </c>
    </row>
    <row r="209" spans="1:8" x14ac:dyDescent="0.35">
      <c r="A209">
        <f t="shared" si="3"/>
        <v>5</v>
      </c>
      <c r="B209" t="s">
        <v>5</v>
      </c>
      <c r="C209">
        <v>2015</v>
      </c>
      <c r="D209">
        <v>10.069132587899</v>
      </c>
      <c r="E209">
        <v>-0.495</v>
      </c>
      <c r="F209">
        <v>-2.7055004939759999</v>
      </c>
      <c r="G209">
        <v>6.4996129433436953E-2</v>
      </c>
      <c r="H209">
        <v>-0.42985707990424615</v>
      </c>
    </row>
    <row r="210" spans="1:8" x14ac:dyDescent="0.35">
      <c r="A210">
        <f t="shared" si="3"/>
        <v>5</v>
      </c>
      <c r="B210" t="s">
        <v>5</v>
      </c>
      <c r="C210">
        <v>2016</v>
      </c>
      <c r="D210">
        <v>9.9968272798752995</v>
      </c>
      <c r="E210">
        <v>-0.63400000000000001</v>
      </c>
      <c r="F210">
        <v>-2.2951969950291193</v>
      </c>
      <c r="G210">
        <v>5.4849463804144516E-2</v>
      </c>
      <c r="H210">
        <v>-0.99958094029957767</v>
      </c>
    </row>
    <row r="211" spans="1:8" x14ac:dyDescent="0.35">
      <c r="A211">
        <f t="shared" si="3"/>
        <v>5</v>
      </c>
      <c r="B211" t="s">
        <v>5</v>
      </c>
      <c r="C211">
        <v>2017</v>
      </c>
      <c r="D211">
        <v>9.1219843557191993</v>
      </c>
      <c r="E211">
        <v>1.22</v>
      </c>
      <c r="F211">
        <v>0.499366889373696</v>
      </c>
      <c r="G211">
        <v>-1.1728012206840039E-2</v>
      </c>
      <c r="H211">
        <v>-1.0604030501375896</v>
      </c>
    </row>
    <row r="212" spans="1:8" x14ac:dyDescent="0.35">
      <c r="A212">
        <f t="shared" si="3"/>
        <v>5</v>
      </c>
      <c r="B212" t="s">
        <v>5</v>
      </c>
      <c r="C212">
        <v>2018</v>
      </c>
      <c r="D212">
        <v>8.2037099093519998</v>
      </c>
      <c r="E212">
        <v>1.079</v>
      </c>
      <c r="F212">
        <v>1.353843235596452</v>
      </c>
      <c r="G212">
        <v>-3.1699609822936153E-2</v>
      </c>
      <c r="H212">
        <v>-1.1750453383267756</v>
      </c>
    </row>
    <row r="213" spans="1:8" x14ac:dyDescent="0.35">
      <c r="A213">
        <f t="shared" si="3"/>
        <v>5</v>
      </c>
      <c r="B213" t="s">
        <v>5</v>
      </c>
      <c r="C213">
        <v>2019</v>
      </c>
      <c r="D213">
        <v>8.5482552864732</v>
      </c>
      <c r="E213">
        <v>1.5780000000000001</v>
      </c>
      <c r="F213">
        <v>2.4661220528742436</v>
      </c>
      <c r="G213">
        <v>-5.7242264748903919E-2</v>
      </c>
      <c r="H213">
        <v>0.10132595699368575</v>
      </c>
    </row>
    <row r="214" spans="1:8" x14ac:dyDescent="0.35">
      <c r="A214">
        <f t="shared" si="3"/>
        <v>5</v>
      </c>
      <c r="B214" t="s">
        <v>5</v>
      </c>
      <c r="C214">
        <v>2020</v>
      </c>
      <c r="D214">
        <v>18.548711850509001</v>
      </c>
      <c r="E214">
        <v>-2</v>
      </c>
      <c r="F214">
        <v>-1.3485735267393375</v>
      </c>
      <c r="G214">
        <v>3.6538792930391188E-2</v>
      </c>
      <c r="H214">
        <v>-5.3518569527611763</v>
      </c>
    </row>
    <row r="215" spans="1:8" x14ac:dyDescent="0.35">
      <c r="A215">
        <f t="shared" si="3"/>
        <v>5</v>
      </c>
      <c r="B215" t="s">
        <v>5</v>
      </c>
      <c r="C215">
        <v>2021</v>
      </c>
      <c r="D215">
        <v>17.599345140646001</v>
      </c>
      <c r="E215">
        <v>2.6</v>
      </c>
      <c r="F215">
        <v>2.9129764236398241</v>
      </c>
      <c r="G215">
        <v>-7.2227910970959458E-2</v>
      </c>
      <c r="H215">
        <v>-2.553395983874315</v>
      </c>
    </row>
    <row r="216" spans="1:8" x14ac:dyDescent="0.35">
      <c r="A216">
        <f t="shared" si="3"/>
        <v>5</v>
      </c>
      <c r="B216" t="s">
        <v>5</v>
      </c>
      <c r="C216">
        <v>2022</v>
      </c>
      <c r="D216">
        <v>17.160184105492998</v>
      </c>
      <c r="E216">
        <v>0.3</v>
      </c>
      <c r="F216">
        <v>-0.28123964949051034</v>
      </c>
      <c r="G216">
        <v>6.7209735398296106E-3</v>
      </c>
      <c r="H216">
        <v>-0.94106580945607177</v>
      </c>
    </row>
    <row r="217" spans="1:8" x14ac:dyDescent="0.35">
      <c r="A217">
        <f t="shared" si="3"/>
        <v>6</v>
      </c>
      <c r="B217" t="s">
        <v>6</v>
      </c>
      <c r="C217">
        <v>1980</v>
      </c>
      <c r="D217">
        <v>10.893434547361</v>
      </c>
      <c r="E217">
        <v>4.7060000000000004</v>
      </c>
      <c r="F217">
        <v>0.11201133829204389</v>
      </c>
      <c r="G217">
        <v>-8.8396123655489281E-3</v>
      </c>
      <c r="H217">
        <v>1.8342513942142136</v>
      </c>
    </row>
    <row r="218" spans="1:8" x14ac:dyDescent="0.35">
      <c r="A218">
        <f t="shared" si="3"/>
        <v>6</v>
      </c>
      <c r="B218" t="s">
        <v>6</v>
      </c>
      <c r="C218">
        <v>1981</v>
      </c>
      <c r="D218">
        <v>11.543959394113999</v>
      </c>
      <c r="E218">
        <v>2.3380000000000001</v>
      </c>
      <c r="F218">
        <v>-1.5721804974661862</v>
      </c>
      <c r="G218">
        <v>0.12687265353547192</v>
      </c>
      <c r="H218">
        <v>3.5606747260169818</v>
      </c>
    </row>
    <row r="219" spans="1:8" x14ac:dyDescent="0.35">
      <c r="A219">
        <f t="shared" si="3"/>
        <v>6</v>
      </c>
      <c r="B219" t="s">
        <v>6</v>
      </c>
      <c r="C219">
        <v>1982</v>
      </c>
      <c r="D219">
        <v>13.851154915897</v>
      </c>
      <c r="E219">
        <v>1.837</v>
      </c>
      <c r="F219">
        <v>-1.4308350769714058</v>
      </c>
      <c r="G219">
        <v>0.1202869311768457</v>
      </c>
      <c r="H219">
        <v>1.2900222219758239</v>
      </c>
    </row>
    <row r="220" spans="1:8" x14ac:dyDescent="0.35">
      <c r="A220">
        <f t="shared" si="3"/>
        <v>6</v>
      </c>
      <c r="B220" t="s">
        <v>6</v>
      </c>
      <c r="C220">
        <v>1983</v>
      </c>
      <c r="D220">
        <v>15.379206406627</v>
      </c>
      <c r="E220">
        <v>1.7789999999999999</v>
      </c>
      <c r="F220">
        <v>-1.1624966644955033</v>
      </c>
      <c r="G220">
        <v>0.10133572143226872</v>
      </c>
      <c r="H220">
        <v>-0.64391780243557517</v>
      </c>
    </row>
    <row r="221" spans="1:8" x14ac:dyDescent="0.35">
      <c r="A221">
        <f t="shared" si="3"/>
        <v>6</v>
      </c>
      <c r="B221" t="s">
        <v>6</v>
      </c>
      <c r="C221">
        <v>1984</v>
      </c>
      <c r="D221">
        <v>15.179735338898</v>
      </c>
      <c r="E221">
        <v>1.8839999999999999</v>
      </c>
      <c r="F221">
        <v>-0.69017298474371125</v>
      </c>
      <c r="G221">
        <v>5.9199801092022504E-2</v>
      </c>
      <c r="H221">
        <v>1.6649146349292383</v>
      </c>
    </row>
    <row r="222" spans="1:8" x14ac:dyDescent="0.35">
      <c r="A222">
        <f t="shared" si="3"/>
        <v>6</v>
      </c>
      <c r="B222" t="s">
        <v>6</v>
      </c>
      <c r="C222">
        <v>1985</v>
      </c>
      <c r="D222">
        <v>15.837202054982001</v>
      </c>
      <c r="E222">
        <v>2.0019999999999998</v>
      </c>
      <c r="F222">
        <v>0.24271063183557576</v>
      </c>
      <c r="G222">
        <v>-2.1559583059860891E-2</v>
      </c>
      <c r="H222">
        <v>1.5863981581258297</v>
      </c>
    </row>
    <row r="223" spans="1:8" x14ac:dyDescent="0.35">
      <c r="A223">
        <f t="shared" si="3"/>
        <v>6</v>
      </c>
      <c r="B223" t="s">
        <v>6</v>
      </c>
      <c r="C223">
        <v>1986</v>
      </c>
      <c r="D223">
        <v>16.442756195432999</v>
      </c>
      <c r="E223">
        <v>2.0859999999999999</v>
      </c>
      <c r="F223">
        <v>0.57279961922376954</v>
      </c>
      <c r="G223">
        <v>-5.1470630096412805E-2</v>
      </c>
      <c r="H223">
        <v>2.1967755315050579</v>
      </c>
    </row>
    <row r="224" spans="1:8" x14ac:dyDescent="0.35">
      <c r="A224">
        <f t="shared" si="3"/>
        <v>6</v>
      </c>
      <c r="B224" t="s">
        <v>6</v>
      </c>
      <c r="C224">
        <v>1987</v>
      </c>
      <c r="D224">
        <v>17.649202186715002</v>
      </c>
      <c r="E224">
        <v>4.8449999999999998</v>
      </c>
      <c r="F224">
        <v>1.9354190788044754</v>
      </c>
      <c r="G224">
        <v>-0.17619717977052099</v>
      </c>
      <c r="H224">
        <v>-0.29289496926627889</v>
      </c>
    </row>
    <row r="225" spans="1:8" x14ac:dyDescent="0.35">
      <c r="A225">
        <f t="shared" si="3"/>
        <v>6</v>
      </c>
      <c r="B225" t="s">
        <v>6</v>
      </c>
      <c r="C225">
        <v>1988</v>
      </c>
      <c r="D225">
        <v>16.535041508258001</v>
      </c>
      <c r="E225">
        <v>8.0120000000000005</v>
      </c>
      <c r="F225">
        <v>5.2063192029704748</v>
      </c>
      <c r="G225">
        <v>-0.45470766366599569</v>
      </c>
      <c r="H225">
        <v>4.1096830447807333</v>
      </c>
    </row>
    <row r="226" spans="1:8" x14ac:dyDescent="0.35">
      <c r="A226">
        <f t="shared" si="3"/>
        <v>6</v>
      </c>
      <c r="B226" t="s">
        <v>6</v>
      </c>
      <c r="C226">
        <v>1989</v>
      </c>
      <c r="D226">
        <v>14.269444313971</v>
      </c>
      <c r="E226">
        <v>10.272</v>
      </c>
      <c r="F226">
        <v>8.7056739675391501</v>
      </c>
      <c r="G226">
        <v>-0.70851471450076531</v>
      </c>
      <c r="H226">
        <v>6.3607223722751671</v>
      </c>
    </row>
    <row r="227" spans="1:8" x14ac:dyDescent="0.35">
      <c r="A227">
        <f t="shared" si="3"/>
        <v>6</v>
      </c>
      <c r="B227" t="s">
        <v>6</v>
      </c>
      <c r="C227">
        <v>1990</v>
      </c>
      <c r="D227">
        <v>13.855517479821</v>
      </c>
      <c r="E227">
        <v>7.6509999999999998</v>
      </c>
      <c r="F227">
        <v>7.3094537426013089</v>
      </c>
      <c r="G227">
        <v>-0.60172588535792604</v>
      </c>
      <c r="H227">
        <v>5.1604558735898962</v>
      </c>
    </row>
    <row r="228" spans="1:8" x14ac:dyDescent="0.35">
      <c r="A228">
        <f t="shared" si="3"/>
        <v>6</v>
      </c>
      <c r="B228" t="s">
        <v>6</v>
      </c>
      <c r="C228">
        <v>1991</v>
      </c>
      <c r="D228">
        <v>21.893661006849001</v>
      </c>
      <c r="E228">
        <v>-0.39700000000000002</v>
      </c>
      <c r="F228">
        <v>-0.45841055978969558</v>
      </c>
      <c r="G228">
        <v>4.6105960966188429E-2</v>
      </c>
      <c r="H228">
        <v>-1.7087919450503031</v>
      </c>
    </row>
    <row r="229" spans="1:8" x14ac:dyDescent="0.35">
      <c r="A229">
        <f t="shared" si="3"/>
        <v>6</v>
      </c>
      <c r="B229" t="s">
        <v>6</v>
      </c>
      <c r="C229">
        <v>1992</v>
      </c>
      <c r="D229">
        <v>39.287610583556003</v>
      </c>
      <c r="E229">
        <v>-5.1029999999999998</v>
      </c>
      <c r="F229">
        <v>-5.2491215513284768</v>
      </c>
      <c r="G229">
        <v>0.58737796276609622</v>
      </c>
      <c r="H229">
        <v>-6.4426044332948313</v>
      </c>
    </row>
    <row r="230" spans="1:8" x14ac:dyDescent="0.35">
      <c r="A230">
        <f t="shared" si="3"/>
        <v>6</v>
      </c>
      <c r="B230" t="s">
        <v>6</v>
      </c>
      <c r="C230">
        <v>1993</v>
      </c>
      <c r="D230">
        <v>54.133552250515002</v>
      </c>
      <c r="E230">
        <v>-7.1239999999999997</v>
      </c>
      <c r="F230">
        <v>-7.6404734988955978</v>
      </c>
      <c r="G230">
        <v>0.90323790722036756</v>
      </c>
      <c r="H230">
        <v>-7.7611667788168237</v>
      </c>
    </row>
    <row r="231" spans="1:8" x14ac:dyDescent="0.35">
      <c r="A231">
        <f t="shared" si="3"/>
        <v>6</v>
      </c>
      <c r="B231" t="s">
        <v>6</v>
      </c>
      <c r="C231">
        <v>1994</v>
      </c>
      <c r="D231">
        <v>56.129815180027002</v>
      </c>
      <c r="E231">
        <v>-5.2229999999999999</v>
      </c>
      <c r="F231">
        <v>-6.1730890149662958</v>
      </c>
      <c r="G231">
        <v>0.70858886938824339</v>
      </c>
      <c r="H231">
        <v>-5.0237473962729178</v>
      </c>
    </row>
    <row r="232" spans="1:8" x14ac:dyDescent="0.35">
      <c r="A232">
        <f t="shared" si="3"/>
        <v>6</v>
      </c>
      <c r="B232" t="s">
        <v>6</v>
      </c>
      <c r="C232">
        <v>1995</v>
      </c>
      <c r="D232">
        <v>55.151244558544001</v>
      </c>
      <c r="E232">
        <v>-3.6629999999999998</v>
      </c>
      <c r="F232">
        <v>-4.8705075000656182</v>
      </c>
      <c r="G232">
        <v>0.53661135302211471</v>
      </c>
      <c r="H232">
        <v>-4.9010079291894488</v>
      </c>
    </row>
    <row r="233" spans="1:8" x14ac:dyDescent="0.35">
      <c r="A233">
        <f t="shared" si="3"/>
        <v>6</v>
      </c>
      <c r="B233" t="s">
        <v>6</v>
      </c>
      <c r="C233">
        <v>1996</v>
      </c>
      <c r="D233">
        <v>55.305976509311002</v>
      </c>
      <c r="E233">
        <v>-3.097</v>
      </c>
      <c r="F233">
        <v>-4.4366050904277072</v>
      </c>
      <c r="G233">
        <v>0.47533188341566374</v>
      </c>
      <c r="H233">
        <v>-1.910897391256601</v>
      </c>
    </row>
    <row r="234" spans="1:8" x14ac:dyDescent="0.35">
      <c r="A234">
        <f t="shared" si="3"/>
        <v>6</v>
      </c>
      <c r="B234" t="s">
        <v>6</v>
      </c>
      <c r="C234">
        <v>1997</v>
      </c>
      <c r="D234">
        <v>52.215112763633996</v>
      </c>
      <c r="E234">
        <v>-0.48399999999999999</v>
      </c>
      <c r="F234">
        <v>-1.8277579987689969</v>
      </c>
      <c r="G234">
        <v>0.18196178572671845</v>
      </c>
      <c r="H234">
        <v>0.38765602705312158</v>
      </c>
    </row>
    <row r="235" spans="1:8" x14ac:dyDescent="0.35">
      <c r="A235">
        <f t="shared" si="3"/>
        <v>6</v>
      </c>
      <c r="B235" t="s">
        <v>6</v>
      </c>
      <c r="C235">
        <v>1998</v>
      </c>
      <c r="D235">
        <v>46.826701196938998</v>
      </c>
      <c r="E235">
        <v>1.024</v>
      </c>
      <c r="F235">
        <v>-0.15464655606757008</v>
      </c>
      <c r="G235">
        <v>1.4294368022699446E-2</v>
      </c>
      <c r="H235">
        <v>3.057304919719424</v>
      </c>
    </row>
    <row r="236" spans="1:8" x14ac:dyDescent="0.35">
      <c r="A236">
        <f t="shared" si="3"/>
        <v>6</v>
      </c>
      <c r="B236" t="s">
        <v>6</v>
      </c>
      <c r="C236">
        <v>1999</v>
      </c>
      <c r="D236">
        <v>44.010999401178999</v>
      </c>
      <c r="E236">
        <v>1.4490000000000001</v>
      </c>
      <c r="F236">
        <v>0.46389159028982357</v>
      </c>
      <c r="G236">
        <v>-4.1599748903706713E-2</v>
      </c>
      <c r="H236">
        <v>2.9804167989882746</v>
      </c>
    </row>
    <row r="237" spans="1:8" x14ac:dyDescent="0.35">
      <c r="A237">
        <f t="shared" si="3"/>
        <v>6</v>
      </c>
      <c r="B237" t="s">
        <v>6</v>
      </c>
      <c r="C237">
        <v>2000</v>
      </c>
      <c r="D237">
        <v>42.429750370120999</v>
      </c>
      <c r="E237">
        <v>3.2469999999999999</v>
      </c>
      <c r="F237">
        <v>2.5067847506665917</v>
      </c>
      <c r="G237">
        <v>-0.20952055379447476</v>
      </c>
      <c r="H237">
        <v>7.8414196720183291</v>
      </c>
    </row>
    <row r="238" spans="1:8" x14ac:dyDescent="0.35">
      <c r="A238">
        <f t="shared" si="3"/>
        <v>6</v>
      </c>
      <c r="B238" t="s">
        <v>6</v>
      </c>
      <c r="C238">
        <v>2001</v>
      </c>
      <c r="D238">
        <v>40.892496611997998</v>
      </c>
      <c r="E238">
        <v>2.1440000000000001</v>
      </c>
      <c r="F238">
        <v>1.628616351902334</v>
      </c>
      <c r="G238">
        <v>-0.13461263627332695</v>
      </c>
      <c r="H238">
        <v>5.4581892358441149</v>
      </c>
    </row>
    <row r="239" spans="1:8" x14ac:dyDescent="0.35">
      <c r="A239">
        <f t="shared" si="3"/>
        <v>6</v>
      </c>
      <c r="B239" t="s">
        <v>6</v>
      </c>
      <c r="C239">
        <v>2002</v>
      </c>
      <c r="D239">
        <v>40.116239914874001</v>
      </c>
      <c r="E239">
        <v>0.53800000000000003</v>
      </c>
      <c r="F239">
        <v>9.3661989731663328E-2</v>
      </c>
      <c r="G239">
        <v>-7.9951853563616313E-3</v>
      </c>
      <c r="H239">
        <v>3.9697478303755842</v>
      </c>
    </row>
    <row r="240" spans="1:8" x14ac:dyDescent="0.35">
      <c r="A240">
        <f t="shared" si="3"/>
        <v>6</v>
      </c>
      <c r="B240" t="s">
        <v>6</v>
      </c>
      <c r="C240">
        <v>2003</v>
      </c>
      <c r="D240">
        <v>42.687595964388997</v>
      </c>
      <c r="E240">
        <v>-0.504</v>
      </c>
      <c r="F240">
        <v>-0.8755256028963645</v>
      </c>
      <c r="G240">
        <v>7.635150276895715E-2</v>
      </c>
      <c r="H240">
        <v>2.2415450628995846</v>
      </c>
    </row>
    <row r="241" spans="1:8" x14ac:dyDescent="0.35">
      <c r="A241">
        <f t="shared" si="3"/>
        <v>6</v>
      </c>
      <c r="B241" t="s">
        <v>6</v>
      </c>
      <c r="C241">
        <v>2004</v>
      </c>
      <c r="D241">
        <v>42.572342811071003</v>
      </c>
      <c r="E241">
        <v>0.623</v>
      </c>
      <c r="F241">
        <v>0.36787629311236275</v>
      </c>
      <c r="G241">
        <v>-3.1859244830793984E-2</v>
      </c>
      <c r="H241">
        <v>2.0939916620670358</v>
      </c>
    </row>
    <row r="242" spans="1:8" x14ac:dyDescent="0.35">
      <c r="A242">
        <f t="shared" si="3"/>
        <v>6</v>
      </c>
      <c r="B242" t="s">
        <v>6</v>
      </c>
      <c r="C242">
        <v>2005</v>
      </c>
      <c r="D242">
        <v>39.864713061746997</v>
      </c>
      <c r="E242">
        <v>0.89600000000000002</v>
      </c>
      <c r="F242">
        <v>0.77086588303584891</v>
      </c>
      <c r="G242">
        <v>-6.8032880330413451E-2</v>
      </c>
      <c r="H242">
        <v>2.5673759935188754</v>
      </c>
    </row>
    <row r="243" spans="1:8" x14ac:dyDescent="0.35">
      <c r="A243">
        <f t="shared" si="3"/>
        <v>6</v>
      </c>
      <c r="B243" t="s">
        <v>6</v>
      </c>
      <c r="C243">
        <v>2006</v>
      </c>
      <c r="D243">
        <v>37.997189077889999</v>
      </c>
      <c r="E243">
        <v>2.7850000000000001</v>
      </c>
      <c r="F243">
        <v>2.7719214015955402</v>
      </c>
      <c r="G243">
        <v>-0.23810795271141513</v>
      </c>
      <c r="H243">
        <v>3.8498783144849038</v>
      </c>
    </row>
    <row r="244" spans="1:8" x14ac:dyDescent="0.35">
      <c r="A244">
        <f t="shared" si="3"/>
        <v>6</v>
      </c>
      <c r="B244" t="s">
        <v>6</v>
      </c>
      <c r="C244">
        <v>2007</v>
      </c>
      <c r="D244">
        <v>33.904000067794001</v>
      </c>
      <c r="E244">
        <v>6.173</v>
      </c>
      <c r="F244">
        <v>6.5025746682704737</v>
      </c>
      <c r="G244">
        <v>-0.53232656092919906</v>
      </c>
      <c r="H244">
        <v>5.1454312053603868</v>
      </c>
    </row>
    <row r="245" spans="1:8" x14ac:dyDescent="0.35">
      <c r="A245">
        <f t="shared" si="3"/>
        <v>6</v>
      </c>
      <c r="B245" t="s">
        <v>6</v>
      </c>
      <c r="C245">
        <v>2008</v>
      </c>
      <c r="D245">
        <v>32.560677425167</v>
      </c>
      <c r="E245">
        <v>5.444</v>
      </c>
      <c r="F245">
        <v>6.0425003850393022</v>
      </c>
      <c r="G245">
        <v>-0.50822996801211684</v>
      </c>
      <c r="H245">
        <v>3.9101604741765668</v>
      </c>
    </row>
    <row r="246" spans="1:8" x14ac:dyDescent="0.35">
      <c r="A246">
        <f t="shared" si="3"/>
        <v>6</v>
      </c>
      <c r="B246" t="s">
        <v>6</v>
      </c>
      <c r="C246">
        <v>2009</v>
      </c>
      <c r="D246">
        <v>41.531359527254999</v>
      </c>
      <c r="E246">
        <v>-3.7959999999999998</v>
      </c>
      <c r="F246">
        <v>-3.3831189256271119</v>
      </c>
      <c r="G246">
        <v>0.33403871199481044</v>
      </c>
      <c r="H246">
        <v>-2.7382714561077148</v>
      </c>
    </row>
    <row r="247" spans="1:8" x14ac:dyDescent="0.35">
      <c r="A247">
        <f t="shared" si="3"/>
        <v>6</v>
      </c>
      <c r="B247" t="s">
        <v>6</v>
      </c>
      <c r="C247">
        <v>2010</v>
      </c>
      <c r="D247">
        <v>50.113951094020997</v>
      </c>
      <c r="E247">
        <v>-1.3029999999999999</v>
      </c>
      <c r="F247">
        <v>-0.97983596873595957</v>
      </c>
      <c r="G247">
        <v>9.5454899614137695E-2</v>
      </c>
      <c r="H247">
        <v>-2.4413865218088344</v>
      </c>
    </row>
    <row r="248" spans="1:8" x14ac:dyDescent="0.35">
      <c r="A248">
        <f t="shared" si="3"/>
        <v>6</v>
      </c>
      <c r="B248" t="s">
        <v>6</v>
      </c>
      <c r="C248">
        <v>2011</v>
      </c>
      <c r="D248">
        <v>51.934307925748001</v>
      </c>
      <c r="E248">
        <v>0.64</v>
      </c>
      <c r="F248">
        <v>0.99091645848351162</v>
      </c>
      <c r="G248">
        <v>-9.5309066980662965E-2</v>
      </c>
      <c r="H248">
        <v>-1.009158211553647</v>
      </c>
    </row>
    <row r="249" spans="1:8" x14ac:dyDescent="0.35">
      <c r="A249">
        <f t="shared" si="3"/>
        <v>6</v>
      </c>
      <c r="B249" t="s">
        <v>6</v>
      </c>
      <c r="C249">
        <v>2012</v>
      </c>
      <c r="D249">
        <v>57.666942407031001</v>
      </c>
      <c r="E249">
        <v>-1.24</v>
      </c>
      <c r="F249">
        <v>-0.89037569198425759</v>
      </c>
      <c r="G249">
        <v>8.9177214249649153E-2</v>
      </c>
      <c r="H249">
        <v>-1.9240111260188364</v>
      </c>
    </row>
    <row r="250" spans="1:8" x14ac:dyDescent="0.35">
      <c r="A250">
        <f t="shared" si="3"/>
        <v>6</v>
      </c>
      <c r="B250" t="s">
        <v>6</v>
      </c>
      <c r="C250">
        <v>2013</v>
      </c>
      <c r="D250">
        <v>60.554662030247997</v>
      </c>
      <c r="E250">
        <v>-2.7730000000000001</v>
      </c>
      <c r="F250">
        <v>-2.2492296714114959</v>
      </c>
      <c r="G250">
        <v>0.23217687307513579</v>
      </c>
      <c r="H250">
        <v>-2.3599214622099112</v>
      </c>
    </row>
    <row r="251" spans="1:8" x14ac:dyDescent="0.35">
      <c r="A251">
        <f t="shared" si="3"/>
        <v>6</v>
      </c>
      <c r="B251" t="s">
        <v>6</v>
      </c>
      <c r="C251">
        <v>2014</v>
      </c>
      <c r="D251">
        <v>64.456657663873003</v>
      </c>
      <c r="E251">
        <v>-3.6930000000000001</v>
      </c>
      <c r="F251">
        <v>-3.127365214249092</v>
      </c>
      <c r="G251">
        <v>0.32662370195841817</v>
      </c>
      <c r="H251">
        <v>-2.7304298974810592</v>
      </c>
    </row>
    <row r="252" spans="1:8" x14ac:dyDescent="0.35">
      <c r="A252">
        <f t="shared" si="3"/>
        <v>6</v>
      </c>
      <c r="B252" t="s">
        <v>6</v>
      </c>
      <c r="C252">
        <v>2015</v>
      </c>
      <c r="D252">
        <v>68.331570833702997</v>
      </c>
      <c r="E252">
        <v>-3.7970000000000002</v>
      </c>
      <c r="F252">
        <v>-3.2195996392240347</v>
      </c>
      <c r="G252">
        <v>0.33178210066454755</v>
      </c>
      <c r="H252">
        <v>-2.1983767049908649</v>
      </c>
    </row>
    <row r="253" spans="1:8" x14ac:dyDescent="0.35">
      <c r="A253">
        <f t="shared" si="3"/>
        <v>6</v>
      </c>
      <c r="B253" t="s">
        <v>6</v>
      </c>
      <c r="C253">
        <v>2016</v>
      </c>
      <c r="D253">
        <v>68.023193945707007</v>
      </c>
      <c r="E253">
        <v>-1.841</v>
      </c>
      <c r="F253">
        <v>-1.2362916772642425</v>
      </c>
      <c r="G253">
        <v>0.12446537376567203</v>
      </c>
      <c r="H253">
        <v>-1.3953471809359741</v>
      </c>
    </row>
    <row r="254" spans="1:8" x14ac:dyDescent="0.35">
      <c r="A254">
        <f t="shared" si="3"/>
        <v>6</v>
      </c>
      <c r="B254" t="s">
        <v>6</v>
      </c>
      <c r="C254">
        <v>2017</v>
      </c>
      <c r="D254">
        <v>66.043318857108005</v>
      </c>
      <c r="E254">
        <v>0.315</v>
      </c>
      <c r="F254">
        <v>1.0797589990849776</v>
      </c>
      <c r="G254">
        <v>-0.10378036534940481</v>
      </c>
      <c r="H254">
        <v>-0.39829882783908882</v>
      </c>
    </row>
    <row r="255" spans="1:8" x14ac:dyDescent="0.35">
      <c r="A255">
        <f t="shared" si="3"/>
        <v>6</v>
      </c>
      <c r="B255" t="s">
        <v>6</v>
      </c>
      <c r="C255">
        <v>2018</v>
      </c>
      <c r="D255">
        <v>64.862671872434007</v>
      </c>
      <c r="E255">
        <v>0.38500000000000001</v>
      </c>
      <c r="F255">
        <v>1.3490330325616795</v>
      </c>
      <c r="G255">
        <v>-0.12891089293578373</v>
      </c>
      <c r="H255">
        <v>-0.69974321076791191</v>
      </c>
    </row>
    <row r="256" spans="1:8" x14ac:dyDescent="0.35">
      <c r="A256">
        <f t="shared" si="3"/>
        <v>6</v>
      </c>
      <c r="B256" t="s">
        <v>6</v>
      </c>
      <c r="C256">
        <v>2019</v>
      </c>
      <c r="D256">
        <v>64.892432608803006</v>
      </c>
      <c r="E256">
        <v>0.47899999999999998</v>
      </c>
      <c r="F256">
        <v>1.6870314721334878</v>
      </c>
      <c r="G256">
        <v>-0.16086123599426036</v>
      </c>
      <c r="H256">
        <v>-0.8079299357631381</v>
      </c>
    </row>
    <row r="257" spans="1:8" x14ac:dyDescent="0.35">
      <c r="A257">
        <f t="shared" si="3"/>
        <v>6</v>
      </c>
      <c r="B257" t="s">
        <v>6</v>
      </c>
      <c r="C257">
        <v>2020</v>
      </c>
      <c r="D257">
        <v>74.752640757704</v>
      </c>
      <c r="E257">
        <v>-2.57</v>
      </c>
      <c r="F257">
        <v>-1.5862441505698364</v>
      </c>
      <c r="G257">
        <v>0.16435140175518806</v>
      </c>
      <c r="H257">
        <v>-5.3522259262609637</v>
      </c>
    </row>
    <row r="258" spans="1:8" x14ac:dyDescent="0.35">
      <c r="A258">
        <f t="shared" si="3"/>
        <v>6</v>
      </c>
      <c r="B258" t="s">
        <v>6</v>
      </c>
      <c r="C258">
        <v>2021</v>
      </c>
      <c r="D258">
        <v>72.595389756667004</v>
      </c>
      <c r="E258">
        <v>-0.64100000000000001</v>
      </c>
      <c r="F258">
        <v>0.30142216164818325</v>
      </c>
      <c r="G258">
        <v>-3.0247544619145212E-2</v>
      </c>
      <c r="H258">
        <v>-2.8641735185926813</v>
      </c>
    </row>
    <row r="259" spans="1:8" x14ac:dyDescent="0.35">
      <c r="A259">
        <f t="shared" si="3"/>
        <v>6</v>
      </c>
      <c r="B259" t="s">
        <v>6</v>
      </c>
      <c r="C259">
        <v>2022</v>
      </c>
      <c r="D259">
        <v>74.807149209949003</v>
      </c>
      <c r="E259">
        <v>-0.34799999999999998</v>
      </c>
      <c r="F259">
        <v>0.73222026178560107</v>
      </c>
      <c r="G259">
        <v>-7.0320177353642571E-2</v>
      </c>
      <c r="H259">
        <v>-0.84893414342482698</v>
      </c>
    </row>
    <row r="260" spans="1:8" x14ac:dyDescent="0.35">
      <c r="A260">
        <f t="shared" ref="A260:A323" si="4">IF(B260=B259,A259,A259+1)</f>
        <v>7</v>
      </c>
      <c r="B260" t="s">
        <v>7</v>
      </c>
      <c r="C260">
        <v>1980</v>
      </c>
      <c r="D260">
        <v>20.829182991345</v>
      </c>
      <c r="E260">
        <v>0.93700000000000006</v>
      </c>
      <c r="F260">
        <v>1.7587845852080786</v>
      </c>
      <c r="G260">
        <v>-0.11340578061268093</v>
      </c>
      <c r="H260">
        <v>0.17227967468022712</v>
      </c>
    </row>
    <row r="261" spans="1:8" x14ac:dyDescent="0.35">
      <c r="A261">
        <f t="shared" si="4"/>
        <v>7</v>
      </c>
      <c r="B261" t="s">
        <v>7</v>
      </c>
      <c r="C261">
        <v>1981</v>
      </c>
      <c r="D261">
        <v>22.039863917565999</v>
      </c>
      <c r="E261">
        <v>9.7000000000000003E-2</v>
      </c>
      <c r="F261">
        <v>0.48360988010492362</v>
      </c>
      <c r="G261">
        <v>-3.3078074834487228E-2</v>
      </c>
      <c r="H261">
        <v>-1.4870255013121578</v>
      </c>
    </row>
    <row r="262" spans="1:8" x14ac:dyDescent="0.35">
      <c r="A262">
        <f t="shared" si="4"/>
        <v>7</v>
      </c>
      <c r="B262" t="s">
        <v>7</v>
      </c>
      <c r="C262">
        <v>1982</v>
      </c>
      <c r="D262">
        <v>25.358837793883001</v>
      </c>
      <c r="E262">
        <v>0.54</v>
      </c>
      <c r="F262">
        <v>0.6708182446732176</v>
      </c>
      <c r="G262">
        <v>-4.7044748989377883E-2</v>
      </c>
      <c r="H262">
        <v>-1.9126807257393921</v>
      </c>
    </row>
    <row r="263" spans="1:8" x14ac:dyDescent="0.35">
      <c r="A263">
        <f t="shared" si="4"/>
        <v>7</v>
      </c>
      <c r="B263" t="s">
        <v>7</v>
      </c>
      <c r="C263">
        <v>1983</v>
      </c>
      <c r="D263">
        <v>26.686671421894999</v>
      </c>
      <c r="E263">
        <v>-0.24299999999999999</v>
      </c>
      <c r="F263">
        <v>-0.37215426105338584</v>
      </c>
      <c r="G263">
        <v>2.6480871628905351E-2</v>
      </c>
      <c r="H263">
        <v>-1.1356427437845937</v>
      </c>
    </row>
    <row r="264" spans="1:8" x14ac:dyDescent="0.35">
      <c r="A264">
        <f t="shared" si="4"/>
        <v>7</v>
      </c>
      <c r="B264" t="s">
        <v>7</v>
      </c>
      <c r="C264">
        <v>1984</v>
      </c>
      <c r="D264">
        <v>29.093532099061999</v>
      </c>
      <c r="E264">
        <v>-0.81499999999999995</v>
      </c>
      <c r="F264">
        <v>-1.1514517754551841</v>
      </c>
      <c r="G264">
        <v>8.3714349586018602E-2</v>
      </c>
      <c r="H264">
        <v>-1.1864352800702511</v>
      </c>
    </row>
    <row r="265" spans="1:8" x14ac:dyDescent="0.35">
      <c r="A265">
        <f t="shared" si="4"/>
        <v>7</v>
      </c>
      <c r="B265" t="s">
        <v>7</v>
      </c>
      <c r="C265">
        <v>1985</v>
      </c>
      <c r="D265">
        <v>30.698611171602</v>
      </c>
      <c r="E265">
        <v>-1.333</v>
      </c>
      <c r="F265">
        <v>-1.852455568628568</v>
      </c>
      <c r="G265">
        <v>0.1367603821765167</v>
      </c>
      <c r="H265">
        <v>-1.2320201574604359</v>
      </c>
    </row>
    <row r="266" spans="1:8" x14ac:dyDescent="0.35">
      <c r="A266">
        <f t="shared" si="4"/>
        <v>7</v>
      </c>
      <c r="B266" t="s">
        <v>7</v>
      </c>
      <c r="C266">
        <v>1986</v>
      </c>
      <c r="D266">
        <v>31.303861055051001</v>
      </c>
      <c r="E266">
        <v>-1.629</v>
      </c>
      <c r="F266">
        <v>-1.9041234297003848</v>
      </c>
      <c r="G266">
        <v>0.13950380134791643</v>
      </c>
      <c r="H266">
        <v>-1.3633642595066739</v>
      </c>
    </row>
    <row r="267" spans="1:8" x14ac:dyDescent="0.35">
      <c r="A267">
        <f t="shared" si="4"/>
        <v>7</v>
      </c>
      <c r="B267" t="s">
        <v>7</v>
      </c>
      <c r="C267">
        <v>1987</v>
      </c>
      <c r="D267">
        <v>33.680575431988999</v>
      </c>
      <c r="E267">
        <v>-1.6870000000000001</v>
      </c>
      <c r="F267">
        <v>-1.770837177750614</v>
      </c>
      <c r="G267">
        <v>0.12820797008204943</v>
      </c>
      <c r="H267">
        <v>-0.15224453986647221</v>
      </c>
    </row>
    <row r="268" spans="1:8" x14ac:dyDescent="0.35">
      <c r="A268">
        <f t="shared" si="4"/>
        <v>7</v>
      </c>
      <c r="B268" t="s">
        <v>7</v>
      </c>
      <c r="C268">
        <v>1988</v>
      </c>
      <c r="D268">
        <v>33.635425279529997</v>
      </c>
      <c r="E268">
        <v>8.9999999999999993E-3</v>
      </c>
      <c r="F268">
        <v>0.45183734515756668</v>
      </c>
      <c r="G268">
        <v>-3.1973908258979722E-2</v>
      </c>
      <c r="H268">
        <v>-0.73049881933524119</v>
      </c>
    </row>
    <row r="269" spans="1:8" x14ac:dyDescent="0.35">
      <c r="A269">
        <f t="shared" si="4"/>
        <v>7</v>
      </c>
      <c r="B269" t="s">
        <v>7</v>
      </c>
      <c r="C269">
        <v>1989</v>
      </c>
      <c r="D269">
        <v>34.439150313752997</v>
      </c>
      <c r="E269">
        <v>1.716</v>
      </c>
      <c r="F269">
        <v>2.3739053789924984</v>
      </c>
      <c r="G269">
        <v>-0.1627666240969815</v>
      </c>
      <c r="H269">
        <v>0.1732572077883846</v>
      </c>
    </row>
    <row r="270" spans="1:8" x14ac:dyDescent="0.35">
      <c r="A270">
        <f t="shared" si="4"/>
        <v>7</v>
      </c>
      <c r="B270" t="s">
        <v>7</v>
      </c>
      <c r="C270">
        <v>1990</v>
      </c>
      <c r="D270">
        <v>35.584587668692002</v>
      </c>
      <c r="E270">
        <v>2.077</v>
      </c>
      <c r="F270">
        <v>2.989175725896811</v>
      </c>
      <c r="G270">
        <v>-0.2071473350185879</v>
      </c>
      <c r="H270">
        <v>-0.26787435456356379</v>
      </c>
    </row>
    <row r="271" spans="1:8" x14ac:dyDescent="0.35">
      <c r="A271">
        <f t="shared" si="4"/>
        <v>7</v>
      </c>
      <c r="B271" t="s">
        <v>7</v>
      </c>
      <c r="C271">
        <v>1991</v>
      </c>
      <c r="D271">
        <v>36.475055074402</v>
      </c>
      <c r="E271">
        <v>0.96799999999999997</v>
      </c>
      <c r="F271">
        <v>1.8038774677867457</v>
      </c>
      <c r="G271">
        <v>-0.12848886232817266</v>
      </c>
      <c r="H271">
        <v>-0.58456395282474383</v>
      </c>
    </row>
    <row r="272" spans="1:8" x14ac:dyDescent="0.35">
      <c r="A272">
        <f t="shared" si="4"/>
        <v>7</v>
      </c>
      <c r="B272" t="s">
        <v>7</v>
      </c>
      <c r="C272">
        <v>1992</v>
      </c>
      <c r="D272">
        <v>40.221647893911999</v>
      </c>
      <c r="E272">
        <v>0.41099999999999998</v>
      </c>
      <c r="F272">
        <v>1.2434950923835961</v>
      </c>
      <c r="G272">
        <v>-9.1070215071775359E-2</v>
      </c>
      <c r="H272">
        <v>-2.169738672513156</v>
      </c>
    </row>
    <row r="273" spans="1:8" x14ac:dyDescent="0.35">
      <c r="A273">
        <f t="shared" si="4"/>
        <v>7</v>
      </c>
      <c r="B273" t="s">
        <v>7</v>
      </c>
      <c r="C273">
        <v>1993</v>
      </c>
      <c r="D273">
        <v>46.553817947166998</v>
      </c>
      <c r="E273">
        <v>-2.0419999999999998</v>
      </c>
      <c r="F273">
        <v>-1.497003507161071</v>
      </c>
      <c r="G273">
        <v>0.11645029559110869</v>
      </c>
      <c r="H273">
        <v>-3.6300249053836726</v>
      </c>
    </row>
    <row r="274" spans="1:8" x14ac:dyDescent="0.35">
      <c r="A274">
        <f t="shared" si="4"/>
        <v>7</v>
      </c>
      <c r="B274" t="s">
        <v>7</v>
      </c>
      <c r="C274">
        <v>1994</v>
      </c>
      <c r="D274">
        <v>49.886978786592003</v>
      </c>
      <c r="E274">
        <v>-1.6779999999999999</v>
      </c>
      <c r="F274">
        <v>-1.3024993029703846</v>
      </c>
      <c r="G274">
        <v>0.10017152152155837</v>
      </c>
      <c r="H274">
        <v>-2.59394534672189</v>
      </c>
    </row>
    <row r="275" spans="1:8" x14ac:dyDescent="0.35">
      <c r="A275">
        <f t="shared" si="4"/>
        <v>7</v>
      </c>
      <c r="B275" t="s">
        <v>7</v>
      </c>
      <c r="C275">
        <v>1995</v>
      </c>
      <c r="D275">
        <v>56.104009528242003</v>
      </c>
      <c r="E275">
        <v>-1.4730000000000001</v>
      </c>
      <c r="F275">
        <v>-1.3977642417506138</v>
      </c>
      <c r="G275">
        <v>0.10790462227659929</v>
      </c>
      <c r="H275">
        <v>-2.1925354855636261</v>
      </c>
    </row>
    <row r="276" spans="1:8" x14ac:dyDescent="0.35">
      <c r="A276">
        <f t="shared" si="4"/>
        <v>7</v>
      </c>
      <c r="B276" t="s">
        <v>7</v>
      </c>
      <c r="C276">
        <v>1996</v>
      </c>
      <c r="D276">
        <v>59.995240627789997</v>
      </c>
      <c r="E276">
        <v>-2.1789999999999998</v>
      </c>
      <c r="F276">
        <v>-2.2207130353545939</v>
      </c>
      <c r="G276">
        <v>0.17227634057110747</v>
      </c>
      <c r="H276">
        <v>-0.8156483982990802</v>
      </c>
    </row>
    <row r="277" spans="1:8" x14ac:dyDescent="0.35">
      <c r="A277">
        <f t="shared" si="4"/>
        <v>7</v>
      </c>
      <c r="B277" t="s">
        <v>7</v>
      </c>
      <c r="C277">
        <v>1997</v>
      </c>
      <c r="D277">
        <v>61.425907175018999</v>
      </c>
      <c r="E277">
        <v>-2.1259999999999999</v>
      </c>
      <c r="F277">
        <v>-2.2103083670600179</v>
      </c>
      <c r="G277">
        <v>0.17036677631410396</v>
      </c>
      <c r="H277">
        <v>-0.63552649798585059</v>
      </c>
    </row>
    <row r="278" spans="1:8" x14ac:dyDescent="0.35">
      <c r="A278">
        <f t="shared" si="4"/>
        <v>7</v>
      </c>
      <c r="B278" t="s">
        <v>7</v>
      </c>
      <c r="C278">
        <v>1998</v>
      </c>
      <c r="D278">
        <v>61.350873144087998</v>
      </c>
      <c r="E278">
        <v>-1.008</v>
      </c>
      <c r="F278">
        <v>-1.0366364678248572</v>
      </c>
      <c r="G278">
        <v>7.7153154040422681E-2</v>
      </c>
      <c r="H278">
        <v>0.48872259858970846</v>
      </c>
    </row>
    <row r="279" spans="1:8" x14ac:dyDescent="0.35">
      <c r="A279">
        <f t="shared" si="4"/>
        <v>7</v>
      </c>
      <c r="B279" t="s">
        <v>7</v>
      </c>
      <c r="C279">
        <v>1999</v>
      </c>
      <c r="D279">
        <v>60.499686295278998</v>
      </c>
      <c r="E279">
        <v>-0.191</v>
      </c>
      <c r="F279">
        <v>-1.7378369891954898E-3</v>
      </c>
      <c r="G279">
        <v>1.2804863152970504E-4</v>
      </c>
      <c r="H279">
        <v>1.0403811182734402</v>
      </c>
    </row>
    <row r="280" spans="1:8" x14ac:dyDescent="0.35">
      <c r="A280">
        <f t="shared" si="4"/>
        <v>7</v>
      </c>
      <c r="B280" t="s">
        <v>7</v>
      </c>
      <c r="C280">
        <v>2000</v>
      </c>
      <c r="D280">
        <v>58.880618970164001</v>
      </c>
      <c r="E280">
        <v>1.4870000000000001</v>
      </c>
      <c r="F280">
        <v>1.5934295234817948</v>
      </c>
      <c r="G280">
        <v>-0.11444442398485008</v>
      </c>
      <c r="H280">
        <v>1.2720927037772334</v>
      </c>
    </row>
    <row r="281" spans="1:8" x14ac:dyDescent="0.35">
      <c r="A281">
        <f t="shared" si="4"/>
        <v>7</v>
      </c>
      <c r="B281" t="s">
        <v>7</v>
      </c>
      <c r="C281">
        <v>2001</v>
      </c>
      <c r="D281">
        <v>58.340917956052998</v>
      </c>
      <c r="E281">
        <v>1.2450000000000001</v>
      </c>
      <c r="F281">
        <v>1.3911196720734407</v>
      </c>
      <c r="G281">
        <v>-0.10012799976868347</v>
      </c>
      <c r="H281">
        <v>1.2354731461219242</v>
      </c>
    </row>
    <row r="282" spans="1:8" x14ac:dyDescent="0.35">
      <c r="A282">
        <f t="shared" si="4"/>
        <v>7</v>
      </c>
      <c r="B282" t="s">
        <v>7</v>
      </c>
      <c r="C282">
        <v>2002</v>
      </c>
      <c r="D282">
        <v>60.258377948758998</v>
      </c>
      <c r="E282">
        <v>0.437</v>
      </c>
      <c r="F282">
        <v>0.47616797275802758</v>
      </c>
      <c r="G282">
        <v>-3.5123391657948602E-2</v>
      </c>
      <c r="H282">
        <v>-0.54943814437478589</v>
      </c>
    </row>
    <row r="283" spans="1:8" x14ac:dyDescent="0.35">
      <c r="A283">
        <f t="shared" si="4"/>
        <v>7</v>
      </c>
      <c r="B283" t="s">
        <v>7</v>
      </c>
      <c r="C283">
        <v>2003</v>
      </c>
      <c r="D283">
        <v>64.415398370971999</v>
      </c>
      <c r="E283">
        <v>-0.59099999999999997</v>
      </c>
      <c r="F283">
        <v>-0.60063988059858608</v>
      </c>
      <c r="G283">
        <v>4.4910934602126008E-2</v>
      </c>
      <c r="H283">
        <v>-1.4996569077741388</v>
      </c>
    </row>
    <row r="284" spans="1:8" x14ac:dyDescent="0.35">
      <c r="A284">
        <f t="shared" si="4"/>
        <v>7</v>
      </c>
      <c r="B284" t="s">
        <v>7</v>
      </c>
      <c r="C284">
        <v>2004</v>
      </c>
      <c r="D284">
        <v>65.938231909386005</v>
      </c>
      <c r="E284">
        <v>1.2999999999999999E-2</v>
      </c>
      <c r="F284">
        <v>0.43523885752660818</v>
      </c>
      <c r="G284">
        <v>-3.2225212843480205E-2</v>
      </c>
      <c r="H284">
        <v>-1.0852177176788758</v>
      </c>
    </row>
    <row r="285" spans="1:8" x14ac:dyDescent="0.35">
      <c r="A285">
        <f t="shared" si="4"/>
        <v>7</v>
      </c>
      <c r="B285" t="s">
        <v>7</v>
      </c>
      <c r="C285">
        <v>2005</v>
      </c>
      <c r="D285">
        <v>67.381880678745006</v>
      </c>
      <c r="E285">
        <v>1.4E-2</v>
      </c>
      <c r="F285">
        <v>0.48586664345972552</v>
      </c>
      <c r="G285">
        <v>-3.6175781100188757E-2</v>
      </c>
      <c r="H285">
        <v>-0.92177482972635938</v>
      </c>
    </row>
    <row r="286" spans="1:8" x14ac:dyDescent="0.35">
      <c r="A286">
        <f t="shared" si="4"/>
        <v>7</v>
      </c>
      <c r="B286" t="s">
        <v>7</v>
      </c>
      <c r="C286">
        <v>2006</v>
      </c>
      <c r="D286">
        <v>64.610521542883006</v>
      </c>
      <c r="E286">
        <v>1.018</v>
      </c>
      <c r="F286">
        <v>1.4772349175420947</v>
      </c>
      <c r="G286">
        <v>-0.10866495756585209</v>
      </c>
      <c r="H286">
        <v>-6.310796973121767E-2</v>
      </c>
    </row>
    <row r="287" spans="1:8" x14ac:dyDescent="0.35">
      <c r="A287">
        <f t="shared" si="4"/>
        <v>7</v>
      </c>
      <c r="B287" t="s">
        <v>7</v>
      </c>
      <c r="C287">
        <v>2007</v>
      </c>
      <c r="D287">
        <v>64.537231631433997</v>
      </c>
      <c r="E287">
        <v>2.0030000000000001</v>
      </c>
      <c r="F287">
        <v>2.6209448279871919</v>
      </c>
      <c r="G287">
        <v>-0.1907404235075672</v>
      </c>
      <c r="H287">
        <v>-0.16239233083449445</v>
      </c>
    </row>
    <row r="288" spans="1:8" x14ac:dyDescent="0.35">
      <c r="A288">
        <f t="shared" si="4"/>
        <v>7</v>
      </c>
      <c r="B288" t="s">
        <v>7</v>
      </c>
      <c r="C288">
        <v>2008</v>
      </c>
      <c r="D288">
        <v>68.777040524398004</v>
      </c>
      <c r="E288">
        <v>1.097</v>
      </c>
      <c r="F288">
        <v>1.7326394895007222</v>
      </c>
      <c r="G288">
        <v>-0.12832718565406545</v>
      </c>
      <c r="H288">
        <v>-0.62679467805104949</v>
      </c>
    </row>
    <row r="289" spans="1:8" x14ac:dyDescent="0.35">
      <c r="A289">
        <f t="shared" si="4"/>
        <v>7</v>
      </c>
      <c r="B289" t="s">
        <v>7</v>
      </c>
      <c r="C289">
        <v>2009</v>
      </c>
      <c r="D289">
        <v>83.039750632868007</v>
      </c>
      <c r="E289">
        <v>-2.508</v>
      </c>
      <c r="F289">
        <v>-2.1829190776696472</v>
      </c>
      <c r="G289">
        <v>0.17632358126125275</v>
      </c>
      <c r="H289">
        <v>-4.8175105924637212</v>
      </c>
    </row>
    <row r="290" spans="1:8" x14ac:dyDescent="0.35">
      <c r="A290">
        <f t="shared" si="4"/>
        <v>7</v>
      </c>
      <c r="B290" t="s">
        <v>7</v>
      </c>
      <c r="C290">
        <v>2010</v>
      </c>
      <c r="D290">
        <v>85.255820084207997</v>
      </c>
      <c r="E290">
        <v>-1.786</v>
      </c>
      <c r="F290">
        <v>-1.2156267700024981</v>
      </c>
      <c r="G290">
        <v>9.7315499520168436E-2</v>
      </c>
      <c r="H290">
        <v>-4.5426588282507421</v>
      </c>
    </row>
    <row r="291" spans="1:8" x14ac:dyDescent="0.35">
      <c r="A291">
        <f t="shared" si="4"/>
        <v>7</v>
      </c>
      <c r="B291" t="s">
        <v>7</v>
      </c>
      <c r="C291">
        <v>2011</v>
      </c>
      <c r="D291">
        <v>87.836534654378994</v>
      </c>
      <c r="E291">
        <v>-0.76800000000000002</v>
      </c>
      <c r="F291">
        <v>3.3956796438786553E-2</v>
      </c>
      <c r="G291">
        <v>-2.6756308783507225E-3</v>
      </c>
      <c r="H291">
        <v>-2.6838319344799446</v>
      </c>
    </row>
    <row r="292" spans="1:8" x14ac:dyDescent="0.35">
      <c r="A292">
        <f t="shared" si="4"/>
        <v>7</v>
      </c>
      <c r="B292" t="s">
        <v>7</v>
      </c>
      <c r="C292">
        <v>2012</v>
      </c>
      <c r="D292">
        <v>90.602086169884998</v>
      </c>
      <c r="E292">
        <v>-1.516</v>
      </c>
      <c r="F292">
        <v>-0.54438526063943204</v>
      </c>
      <c r="G292">
        <v>4.3625796615293262E-2</v>
      </c>
      <c r="H292">
        <v>-2.5325315847195209</v>
      </c>
    </row>
    <row r="293" spans="1:8" x14ac:dyDescent="0.35">
      <c r="A293">
        <f t="shared" si="4"/>
        <v>7</v>
      </c>
      <c r="B293" t="s">
        <v>7</v>
      </c>
      <c r="C293">
        <v>2013</v>
      </c>
      <c r="D293">
        <v>93.411594335697004</v>
      </c>
      <c r="E293">
        <v>-1.9790000000000001</v>
      </c>
      <c r="F293">
        <v>-0.85543745856807363</v>
      </c>
      <c r="G293">
        <v>6.8790445367759481E-2</v>
      </c>
      <c r="H293">
        <v>-1.8950723502772968</v>
      </c>
    </row>
    <row r="294" spans="1:8" x14ac:dyDescent="0.35">
      <c r="A294">
        <f t="shared" si="4"/>
        <v>7</v>
      </c>
      <c r="B294" t="s">
        <v>7</v>
      </c>
      <c r="C294">
        <v>2014</v>
      </c>
      <c r="D294">
        <v>94.889441404059994</v>
      </c>
      <c r="E294">
        <v>-2.2149999999999999</v>
      </c>
      <c r="F294">
        <v>-0.79673801050733906</v>
      </c>
      <c r="G294">
        <v>6.4037677295986237E-2</v>
      </c>
      <c r="H294">
        <v>-1.832991733859183</v>
      </c>
    </row>
    <row r="295" spans="1:8" x14ac:dyDescent="0.35">
      <c r="A295">
        <f t="shared" si="4"/>
        <v>7</v>
      </c>
      <c r="B295" t="s">
        <v>7</v>
      </c>
      <c r="C295">
        <v>2015</v>
      </c>
      <c r="D295">
        <v>95.581760090827999</v>
      </c>
      <c r="E295">
        <v>-2.4089999999999998</v>
      </c>
      <c r="F295">
        <v>-0.58877345644294687</v>
      </c>
      <c r="G295">
        <v>4.6936342409615917E-2</v>
      </c>
      <c r="H295">
        <v>-1.7382829746520341</v>
      </c>
    </row>
    <row r="296" spans="1:8" x14ac:dyDescent="0.35">
      <c r="A296">
        <f t="shared" si="4"/>
        <v>7</v>
      </c>
      <c r="B296" t="s">
        <v>7</v>
      </c>
      <c r="C296">
        <v>2016</v>
      </c>
      <c r="D296">
        <v>97.957638077300004</v>
      </c>
      <c r="E296">
        <v>-2.6640000000000001</v>
      </c>
      <c r="F296">
        <v>-0.39499153167624079</v>
      </c>
      <c r="G296">
        <v>3.1399899169477601E-2</v>
      </c>
      <c r="H296">
        <v>-1.8837135865292138</v>
      </c>
    </row>
    <row r="297" spans="1:8" x14ac:dyDescent="0.35">
      <c r="A297">
        <f t="shared" si="4"/>
        <v>7</v>
      </c>
      <c r="B297" t="s">
        <v>7</v>
      </c>
      <c r="C297">
        <v>2017</v>
      </c>
      <c r="D297">
        <v>98.130715005211002</v>
      </c>
      <c r="E297">
        <v>-1.5469999999999999</v>
      </c>
      <c r="F297">
        <v>0.99552466027626274</v>
      </c>
      <c r="G297">
        <v>-7.841578358130688E-2</v>
      </c>
      <c r="H297">
        <v>-1.3396318805344796</v>
      </c>
    </row>
    <row r="298" spans="1:8" x14ac:dyDescent="0.35">
      <c r="A298">
        <f t="shared" si="4"/>
        <v>7</v>
      </c>
      <c r="B298" t="s">
        <v>7</v>
      </c>
      <c r="C298">
        <v>2018</v>
      </c>
      <c r="D298">
        <v>97.782513140489996</v>
      </c>
      <c r="E298">
        <v>-0.83299999999999996</v>
      </c>
      <c r="F298">
        <v>2.0112760251363575</v>
      </c>
      <c r="G298">
        <v>-0.15534483293732612</v>
      </c>
      <c r="H298">
        <v>-0.69559276855510221</v>
      </c>
    </row>
    <row r="299" spans="1:8" x14ac:dyDescent="0.35">
      <c r="A299">
        <f t="shared" si="4"/>
        <v>7</v>
      </c>
      <c r="B299" t="s">
        <v>7</v>
      </c>
      <c r="C299">
        <v>2019</v>
      </c>
      <c r="D299">
        <v>97.426398948160994</v>
      </c>
      <c r="E299">
        <v>0</v>
      </c>
      <c r="F299">
        <v>3.0541658743515954</v>
      </c>
      <c r="G299">
        <v>-0.2336237327548451</v>
      </c>
      <c r="H299">
        <v>-1.766578563450891</v>
      </c>
    </row>
    <row r="300" spans="1:8" x14ac:dyDescent="0.35">
      <c r="A300">
        <f t="shared" si="4"/>
        <v>7</v>
      </c>
      <c r="B300" t="s">
        <v>7</v>
      </c>
      <c r="C300">
        <v>2020</v>
      </c>
      <c r="D300">
        <v>115.05818721224</v>
      </c>
      <c r="E300">
        <v>-4.4989999999999997</v>
      </c>
      <c r="F300">
        <v>-5.4614574922530368</v>
      </c>
      <c r="G300">
        <v>0.48046467808250382</v>
      </c>
      <c r="H300">
        <v>-7.3261120745731638</v>
      </c>
    </row>
    <row r="301" spans="1:8" x14ac:dyDescent="0.35">
      <c r="A301">
        <f t="shared" si="4"/>
        <v>7</v>
      </c>
      <c r="B301" t="s">
        <v>7</v>
      </c>
      <c r="C301">
        <v>2021</v>
      </c>
      <c r="D301">
        <v>113.00120096541001</v>
      </c>
      <c r="E301">
        <v>-2.0739999999999998</v>
      </c>
      <c r="F301">
        <v>-0.29102985690989946</v>
      </c>
      <c r="G301">
        <v>2.4117172296685967E-2</v>
      </c>
      <c r="H301">
        <v>-5.1745664131031326</v>
      </c>
    </row>
    <row r="302" spans="1:8" x14ac:dyDescent="0.35">
      <c r="A302">
        <f t="shared" si="4"/>
        <v>7</v>
      </c>
      <c r="B302" t="s">
        <v>7</v>
      </c>
      <c r="C302">
        <v>2022</v>
      </c>
      <c r="D302">
        <v>111.67081110485</v>
      </c>
      <c r="E302">
        <v>-0.89200000000000002</v>
      </c>
      <c r="F302">
        <v>1.4013578898541057</v>
      </c>
      <c r="G302">
        <v>-0.11375455353467728</v>
      </c>
      <c r="H302">
        <v>-3.0762789208089325</v>
      </c>
    </row>
    <row r="303" spans="1:8" x14ac:dyDescent="0.35">
      <c r="A303">
        <f t="shared" si="4"/>
        <v>8</v>
      </c>
      <c r="B303" t="s">
        <v>8</v>
      </c>
      <c r="C303">
        <v>1980</v>
      </c>
      <c r="D303">
        <v>30.245445588934999</v>
      </c>
      <c r="E303">
        <v>2.4550000000000001</v>
      </c>
      <c r="F303">
        <v>4.1811132766838108</v>
      </c>
      <c r="G303">
        <v>0</v>
      </c>
      <c r="H303">
        <v>0</v>
      </c>
    </row>
    <row r="304" spans="1:8" x14ac:dyDescent="0.35">
      <c r="A304">
        <f t="shared" si="4"/>
        <v>8</v>
      </c>
      <c r="B304" t="s">
        <v>8</v>
      </c>
      <c r="C304">
        <v>1981</v>
      </c>
      <c r="D304">
        <v>33.736863453249001</v>
      </c>
      <c r="E304">
        <v>0.621</v>
      </c>
      <c r="F304">
        <v>1.9816369495065509</v>
      </c>
      <c r="G304">
        <v>0</v>
      </c>
      <c r="H304">
        <v>0</v>
      </c>
    </row>
    <row r="305" spans="1:8" x14ac:dyDescent="0.35">
      <c r="A305">
        <f t="shared" si="4"/>
        <v>8</v>
      </c>
      <c r="B305" t="s">
        <v>8</v>
      </c>
      <c r="C305">
        <v>1982</v>
      </c>
      <c r="D305">
        <v>36.571678186272997</v>
      </c>
      <c r="E305">
        <v>-2.0950000000000002</v>
      </c>
      <c r="F305">
        <v>-1.0581581416658326</v>
      </c>
      <c r="G305">
        <v>0</v>
      </c>
      <c r="H305">
        <v>0</v>
      </c>
    </row>
    <row r="306" spans="1:8" x14ac:dyDescent="0.35">
      <c r="A306">
        <f t="shared" si="4"/>
        <v>8</v>
      </c>
      <c r="B306" t="s">
        <v>8</v>
      </c>
      <c r="C306">
        <v>1983</v>
      </c>
      <c r="D306">
        <v>38.104848833882997</v>
      </c>
      <c r="E306">
        <v>-2.5840000000000001</v>
      </c>
      <c r="F306">
        <v>-1.788063181860327</v>
      </c>
      <c r="G306">
        <v>0</v>
      </c>
      <c r="H306">
        <v>0</v>
      </c>
    </row>
    <row r="307" spans="1:8" x14ac:dyDescent="0.35">
      <c r="A307">
        <f t="shared" si="4"/>
        <v>8</v>
      </c>
      <c r="B307" t="s">
        <v>8</v>
      </c>
      <c r="C307">
        <v>1984</v>
      </c>
      <c r="D307">
        <v>38.799812341005001</v>
      </c>
      <c r="E307">
        <v>-1.996</v>
      </c>
      <c r="F307">
        <v>-1.3812848468116243</v>
      </c>
      <c r="G307">
        <v>0</v>
      </c>
      <c r="H307">
        <v>0</v>
      </c>
    </row>
    <row r="308" spans="1:8" x14ac:dyDescent="0.35">
      <c r="A308">
        <f t="shared" si="4"/>
        <v>8</v>
      </c>
      <c r="B308" t="s">
        <v>8</v>
      </c>
      <c r="C308">
        <v>1985</v>
      </c>
      <c r="D308">
        <v>39.373046920438</v>
      </c>
      <c r="E308">
        <v>-2.1720000000000002</v>
      </c>
      <c r="F308">
        <v>-1.692864823578603</v>
      </c>
      <c r="G308">
        <v>0</v>
      </c>
      <c r="H308">
        <v>0</v>
      </c>
    </row>
    <row r="309" spans="1:8" x14ac:dyDescent="0.35">
      <c r="A309">
        <f t="shared" si="4"/>
        <v>8</v>
      </c>
      <c r="B309" t="s">
        <v>8</v>
      </c>
      <c r="C309">
        <v>1986</v>
      </c>
      <c r="D309">
        <v>39.230406504582</v>
      </c>
      <c r="E309">
        <v>-2.29</v>
      </c>
      <c r="F309">
        <v>-1.901878855237741</v>
      </c>
      <c r="G309">
        <v>0</v>
      </c>
      <c r="H309">
        <v>0</v>
      </c>
    </row>
    <row r="310" spans="1:8" x14ac:dyDescent="0.35">
      <c r="A310">
        <f t="shared" si="4"/>
        <v>8</v>
      </c>
      <c r="B310" t="s">
        <v>8</v>
      </c>
      <c r="C310">
        <v>1987</v>
      </c>
      <c r="D310">
        <v>40.255003675140998</v>
      </c>
      <c r="E310">
        <v>-3.4489999999999998</v>
      </c>
      <c r="F310">
        <v>-3.117472313731974</v>
      </c>
      <c r="G310">
        <v>0</v>
      </c>
      <c r="H310">
        <v>0</v>
      </c>
    </row>
    <row r="311" spans="1:8" x14ac:dyDescent="0.35">
      <c r="A311">
        <f t="shared" si="4"/>
        <v>8</v>
      </c>
      <c r="B311" t="s">
        <v>8</v>
      </c>
      <c r="C311">
        <v>1988</v>
      </c>
      <c r="D311">
        <v>40.673404069558998</v>
      </c>
      <c r="E311">
        <v>-2.5640000000000001</v>
      </c>
      <c r="F311">
        <v>-2.2535055683499623</v>
      </c>
      <c r="G311">
        <v>0</v>
      </c>
      <c r="H311">
        <v>0</v>
      </c>
    </row>
    <row r="312" spans="1:8" x14ac:dyDescent="0.35">
      <c r="A312">
        <f t="shared" si="4"/>
        <v>8</v>
      </c>
      <c r="B312" t="s">
        <v>8</v>
      </c>
      <c r="C312">
        <v>1989</v>
      </c>
      <c r="D312">
        <v>39.336959923262</v>
      </c>
      <c r="E312">
        <v>-1.5409999999999999</v>
      </c>
      <c r="F312">
        <v>-1.2305030991516932</v>
      </c>
      <c r="G312">
        <v>0</v>
      </c>
      <c r="H312">
        <v>0</v>
      </c>
    </row>
    <row r="313" spans="1:8" x14ac:dyDescent="0.35">
      <c r="A313">
        <f t="shared" si="4"/>
        <v>8</v>
      </c>
      <c r="B313" t="s">
        <v>8</v>
      </c>
      <c r="C313">
        <v>1990</v>
      </c>
      <c r="D313">
        <v>40.885551620519998</v>
      </c>
      <c r="E313">
        <v>1.268</v>
      </c>
      <c r="F313">
        <v>1.5978244993386472</v>
      </c>
      <c r="G313">
        <v>0</v>
      </c>
      <c r="H313">
        <v>0</v>
      </c>
    </row>
    <row r="314" spans="1:8" x14ac:dyDescent="0.35">
      <c r="A314">
        <f t="shared" si="4"/>
        <v>8</v>
      </c>
      <c r="B314" t="s">
        <v>8</v>
      </c>
      <c r="C314">
        <v>1991</v>
      </c>
      <c r="D314">
        <v>38.984613444318001</v>
      </c>
      <c r="E314">
        <v>2.5739999999999998</v>
      </c>
      <c r="F314">
        <v>3.9395162366563015</v>
      </c>
      <c r="G314">
        <v>-0.27009957663251477</v>
      </c>
      <c r="H314">
        <v>-1.0096345642177746</v>
      </c>
    </row>
    <row r="315" spans="1:8" x14ac:dyDescent="0.35">
      <c r="A315">
        <f t="shared" si="4"/>
        <v>8</v>
      </c>
      <c r="B315" t="s">
        <v>8</v>
      </c>
      <c r="C315">
        <v>1992</v>
      </c>
      <c r="D315">
        <v>41.453709034934</v>
      </c>
      <c r="E315">
        <v>2.5449999999999999</v>
      </c>
      <c r="F315">
        <v>3.3950367642962305</v>
      </c>
      <c r="G315">
        <v>-0.23755827180903111</v>
      </c>
      <c r="H315">
        <v>9.2798719646678424E-3</v>
      </c>
    </row>
    <row r="316" spans="1:8" x14ac:dyDescent="0.35">
      <c r="A316">
        <f t="shared" si="4"/>
        <v>8</v>
      </c>
      <c r="B316" t="s">
        <v>8</v>
      </c>
      <c r="C316">
        <v>1993</v>
      </c>
      <c r="D316">
        <v>45.095351506947999</v>
      </c>
      <c r="E316">
        <v>-0.66100000000000003</v>
      </c>
      <c r="F316">
        <v>0.12612197444950018</v>
      </c>
      <c r="G316">
        <v>-9.1193566882752843E-3</v>
      </c>
      <c r="H316">
        <v>-0.38739275514690275</v>
      </c>
    </row>
    <row r="317" spans="1:8" x14ac:dyDescent="0.35">
      <c r="A317">
        <f t="shared" si="4"/>
        <v>8</v>
      </c>
      <c r="B317" t="s">
        <v>8</v>
      </c>
      <c r="C317">
        <v>1994</v>
      </c>
      <c r="D317">
        <v>47.536989970211003</v>
      </c>
      <c r="E317">
        <v>-0.32600000000000001</v>
      </c>
      <c r="F317">
        <v>0.44047186233979446</v>
      </c>
      <c r="G317">
        <v>-3.1837203921354473E-2</v>
      </c>
      <c r="H317">
        <v>0.36191122045673918</v>
      </c>
    </row>
    <row r="318" spans="1:8" x14ac:dyDescent="0.35">
      <c r="A318">
        <f t="shared" si="4"/>
        <v>8</v>
      </c>
      <c r="B318" t="s">
        <v>8</v>
      </c>
      <c r="C318">
        <v>1995</v>
      </c>
      <c r="D318">
        <v>54.902433746259</v>
      </c>
      <c r="E318">
        <v>-0.70499999999999996</v>
      </c>
      <c r="F318">
        <v>6.4120074811360381E-2</v>
      </c>
      <c r="G318">
        <v>-5.2997292743118488E-3</v>
      </c>
      <c r="H318">
        <v>-6.3321014634398587</v>
      </c>
    </row>
    <row r="319" spans="1:8" x14ac:dyDescent="0.35">
      <c r="A319">
        <f t="shared" si="4"/>
        <v>8</v>
      </c>
      <c r="B319" t="s">
        <v>8</v>
      </c>
      <c r="C319">
        <v>1996</v>
      </c>
      <c r="D319">
        <v>57.793929363270003</v>
      </c>
      <c r="E319">
        <v>-1.2889999999999999</v>
      </c>
      <c r="F319">
        <v>-0.89445572876892743</v>
      </c>
      <c r="G319">
        <v>6.655843647750212E-2</v>
      </c>
      <c r="H319">
        <v>-0.49512481062108987</v>
      </c>
    </row>
    <row r="320" spans="1:8" x14ac:dyDescent="0.35">
      <c r="A320">
        <f t="shared" si="4"/>
        <v>8</v>
      </c>
      <c r="B320" t="s">
        <v>8</v>
      </c>
      <c r="C320">
        <v>1997</v>
      </c>
      <c r="D320">
        <v>58.866583382199003</v>
      </c>
      <c r="E320">
        <v>-0.97599999999999998</v>
      </c>
      <c r="F320">
        <v>-0.79285336321982869</v>
      </c>
      <c r="G320">
        <v>5.7956943074686205E-2</v>
      </c>
      <c r="H320">
        <v>8.8521272656587199E-2</v>
      </c>
    </row>
    <row r="321" spans="1:8" x14ac:dyDescent="0.35">
      <c r="A321">
        <f t="shared" si="4"/>
        <v>8</v>
      </c>
      <c r="B321" t="s">
        <v>8</v>
      </c>
      <c r="C321">
        <v>1998</v>
      </c>
      <c r="D321">
        <v>59.534704778547002</v>
      </c>
      <c r="E321">
        <v>-0.54300000000000004</v>
      </c>
      <c r="F321">
        <v>-0.36640571088374763</v>
      </c>
      <c r="G321">
        <v>2.6502323283218304E-2</v>
      </c>
      <c r="H321">
        <v>0.47178766310416853</v>
      </c>
    </row>
    <row r="322" spans="1:8" x14ac:dyDescent="0.35">
      <c r="A322">
        <f t="shared" si="4"/>
        <v>8</v>
      </c>
      <c r="B322" t="s">
        <v>8</v>
      </c>
      <c r="C322">
        <v>1999</v>
      </c>
      <c r="D322">
        <v>60.387379338473998</v>
      </c>
      <c r="E322">
        <v>-9.6000000000000002E-2</v>
      </c>
      <c r="F322">
        <v>2.3731355819783376E-2</v>
      </c>
      <c r="G322">
        <v>-1.716030665129709E-3</v>
      </c>
      <c r="H322">
        <v>1.0668691010935321</v>
      </c>
    </row>
    <row r="323" spans="1:8" x14ac:dyDescent="0.35">
      <c r="A323">
        <f t="shared" si="4"/>
        <v>8</v>
      </c>
      <c r="B323" t="s">
        <v>8</v>
      </c>
      <c r="C323">
        <v>2000</v>
      </c>
      <c r="D323">
        <v>59.339857474075998</v>
      </c>
      <c r="E323">
        <v>1.272</v>
      </c>
      <c r="F323">
        <v>1.5125447829208847</v>
      </c>
      <c r="G323">
        <v>-0.1076636522778001</v>
      </c>
      <c r="H323">
        <v>1.2147680581713964</v>
      </c>
    </row>
    <row r="324" spans="1:8" x14ac:dyDescent="0.35">
      <c r="A324">
        <f t="shared" ref="A324:A387" si="5">IF(B324=B323,A323,A323+1)</f>
        <v>8</v>
      </c>
      <c r="B324" t="s">
        <v>8</v>
      </c>
      <c r="C324">
        <v>2001</v>
      </c>
      <c r="D324">
        <v>58.193036721993998</v>
      </c>
      <c r="E324">
        <v>1.5449999999999999</v>
      </c>
      <c r="F324">
        <v>1.9013998913404093</v>
      </c>
      <c r="G324">
        <v>-0.13415510964193583</v>
      </c>
      <c r="H324">
        <v>-0.41731025162072322</v>
      </c>
    </row>
    <row r="325" spans="1:8" x14ac:dyDescent="0.35">
      <c r="A325">
        <f t="shared" si="5"/>
        <v>8</v>
      </c>
      <c r="B325" t="s">
        <v>8</v>
      </c>
      <c r="C325">
        <v>2002</v>
      </c>
      <c r="D325">
        <v>59.945771841392002</v>
      </c>
      <c r="E325">
        <v>0.32500000000000001</v>
      </c>
      <c r="F325">
        <v>0.47335990405121631</v>
      </c>
      <c r="G325">
        <v>-3.3922622745348914E-2</v>
      </c>
      <c r="H325">
        <v>-1.2351064530004892</v>
      </c>
    </row>
    <row r="326" spans="1:8" x14ac:dyDescent="0.35">
      <c r="A326">
        <f t="shared" si="5"/>
        <v>8</v>
      </c>
      <c r="B326" t="s">
        <v>8</v>
      </c>
      <c r="C326">
        <v>2003</v>
      </c>
      <c r="D326">
        <v>63.538346061847001</v>
      </c>
      <c r="E326">
        <v>-1.41</v>
      </c>
      <c r="F326">
        <v>-1.385172943929061</v>
      </c>
      <c r="G326">
        <v>0.100959892631498</v>
      </c>
      <c r="H326">
        <v>-1.0531990537651781</v>
      </c>
    </row>
    <row r="327" spans="1:8" x14ac:dyDescent="0.35">
      <c r="A327">
        <f t="shared" si="5"/>
        <v>8</v>
      </c>
      <c r="B327" t="s">
        <v>8</v>
      </c>
      <c r="C327">
        <v>2004</v>
      </c>
      <c r="D327">
        <v>65.200882202146005</v>
      </c>
      <c r="E327">
        <v>-1.3360000000000001</v>
      </c>
      <c r="F327">
        <v>-1.3565457664133749</v>
      </c>
      <c r="G327">
        <v>9.5765751855351952E-2</v>
      </c>
      <c r="H327">
        <v>-0.7827392801224301</v>
      </c>
    </row>
    <row r="328" spans="1:8" x14ac:dyDescent="0.35">
      <c r="A328">
        <f t="shared" si="5"/>
        <v>8</v>
      </c>
      <c r="B328" t="s">
        <v>8</v>
      </c>
      <c r="C328">
        <v>2005</v>
      </c>
      <c r="D328">
        <v>67.546311470036997</v>
      </c>
      <c r="E328">
        <v>-1.8360000000000001</v>
      </c>
      <c r="F328">
        <v>-1.7803836565893496</v>
      </c>
      <c r="G328">
        <v>0.12599463586774587</v>
      </c>
      <c r="H328">
        <v>-0.83982407838075424</v>
      </c>
    </row>
    <row r="329" spans="1:8" x14ac:dyDescent="0.35">
      <c r="A329">
        <f t="shared" si="5"/>
        <v>8</v>
      </c>
      <c r="B329" t="s">
        <v>8</v>
      </c>
      <c r="C329">
        <v>2006</v>
      </c>
      <c r="D329">
        <v>66.887106512150993</v>
      </c>
      <c r="E329">
        <v>0.38900000000000001</v>
      </c>
      <c r="F329">
        <v>0.78350130544406815</v>
      </c>
      <c r="G329">
        <v>-5.2986397358645333E-2</v>
      </c>
      <c r="H329">
        <v>0.74867291202378938</v>
      </c>
    </row>
    <row r="330" spans="1:8" x14ac:dyDescent="0.35">
      <c r="A330">
        <f t="shared" si="5"/>
        <v>8</v>
      </c>
      <c r="B330" t="s">
        <v>8</v>
      </c>
      <c r="C330">
        <v>2007</v>
      </c>
      <c r="D330">
        <v>64.158308495528999</v>
      </c>
      <c r="E330">
        <v>2.33</v>
      </c>
      <c r="F330">
        <v>2.5863911797646399</v>
      </c>
      <c r="G330">
        <v>-0.16654420014253338</v>
      </c>
      <c r="H330">
        <v>2.7449238511922394</v>
      </c>
    </row>
    <row r="331" spans="1:8" x14ac:dyDescent="0.35">
      <c r="A331">
        <f t="shared" si="5"/>
        <v>8</v>
      </c>
      <c r="B331" t="s">
        <v>8</v>
      </c>
      <c r="C331">
        <v>2008</v>
      </c>
      <c r="D331">
        <v>65.681624510600997</v>
      </c>
      <c r="E331">
        <v>2.4470000000000001</v>
      </c>
      <c r="F331">
        <v>2.3750463617021369</v>
      </c>
      <c r="G331">
        <v>-0.15589695795207151</v>
      </c>
      <c r="H331">
        <v>2.2753686744405255</v>
      </c>
    </row>
    <row r="332" spans="1:8" x14ac:dyDescent="0.35">
      <c r="A332">
        <f t="shared" si="5"/>
        <v>8</v>
      </c>
      <c r="B332" t="s">
        <v>8</v>
      </c>
      <c r="C332">
        <v>2009</v>
      </c>
      <c r="D332">
        <v>73.156603549859994</v>
      </c>
      <c r="E332">
        <v>-3.87</v>
      </c>
      <c r="F332">
        <v>-4.5871737993871484</v>
      </c>
      <c r="G332">
        <v>0.33830835075961774</v>
      </c>
      <c r="H332">
        <v>-0.73059896664083834</v>
      </c>
    </row>
    <row r="333" spans="1:8" x14ac:dyDescent="0.35">
      <c r="A333">
        <f t="shared" si="5"/>
        <v>8</v>
      </c>
      <c r="B333" t="s">
        <v>8</v>
      </c>
      <c r="C333">
        <v>2010</v>
      </c>
      <c r="D333">
        <v>81.994696615193007</v>
      </c>
      <c r="E333">
        <v>-1.0069999999999999</v>
      </c>
      <c r="F333">
        <v>-1.8183268440863154</v>
      </c>
      <c r="G333">
        <v>0.13233146279708663</v>
      </c>
      <c r="H333">
        <v>-2.194719806555677</v>
      </c>
    </row>
    <row r="334" spans="1:8" x14ac:dyDescent="0.35">
      <c r="A334">
        <f t="shared" si="5"/>
        <v>8</v>
      </c>
      <c r="B334" t="s">
        <v>8</v>
      </c>
      <c r="C334">
        <v>2011</v>
      </c>
      <c r="D334">
        <v>79.417165387070995</v>
      </c>
      <c r="E334">
        <v>1.3280000000000001</v>
      </c>
      <c r="F334">
        <v>0.70991563467541352</v>
      </c>
      <c r="G334">
        <v>-4.8028283740706681E-2</v>
      </c>
      <c r="H334">
        <v>1.1307955927165709</v>
      </c>
    </row>
    <row r="335" spans="1:8" x14ac:dyDescent="0.35">
      <c r="A335">
        <f t="shared" si="5"/>
        <v>8</v>
      </c>
      <c r="B335" t="s">
        <v>8</v>
      </c>
      <c r="C335">
        <v>2012</v>
      </c>
      <c r="D335">
        <v>80.745161748582007</v>
      </c>
      <c r="E335">
        <v>0.23499999999999999</v>
      </c>
      <c r="F335">
        <v>-0.20082612290948015</v>
      </c>
      <c r="G335">
        <v>1.354256593065555E-2</v>
      </c>
      <c r="H335">
        <v>1.8528349398920463</v>
      </c>
    </row>
    <row r="336" spans="1:8" x14ac:dyDescent="0.35">
      <c r="A336">
        <f t="shared" si="5"/>
        <v>8</v>
      </c>
      <c r="B336" t="s">
        <v>8</v>
      </c>
      <c r="C336">
        <v>2013</v>
      </c>
      <c r="D336">
        <v>78.322442954452001</v>
      </c>
      <c r="E336">
        <v>-0.84299999999999997</v>
      </c>
      <c r="F336">
        <v>-1.1213088597932777</v>
      </c>
      <c r="G336">
        <v>7.5957185646300246E-2</v>
      </c>
      <c r="H336">
        <v>1.4652785667722519</v>
      </c>
    </row>
    <row r="337" spans="1:8" x14ac:dyDescent="0.35">
      <c r="A337">
        <f t="shared" si="5"/>
        <v>8</v>
      </c>
      <c r="B337" t="s">
        <v>8</v>
      </c>
      <c r="C337">
        <v>2014</v>
      </c>
      <c r="D337">
        <v>75.279101464424002</v>
      </c>
      <c r="E337">
        <v>-0.37</v>
      </c>
      <c r="F337">
        <v>-0.30220686940891084</v>
      </c>
      <c r="G337">
        <v>2.0108918363357646E-2</v>
      </c>
      <c r="H337">
        <v>1.8063209976256143</v>
      </c>
    </row>
    <row r="338" spans="1:8" x14ac:dyDescent="0.35">
      <c r="A338">
        <f t="shared" si="5"/>
        <v>8</v>
      </c>
      <c r="B338" t="s">
        <v>8</v>
      </c>
      <c r="C338">
        <v>2015</v>
      </c>
      <c r="D338">
        <v>71.946513426167996</v>
      </c>
      <c r="E338">
        <v>-0.371</v>
      </c>
      <c r="F338">
        <v>-0.17887902330770378</v>
      </c>
      <c r="G338">
        <v>1.1852848957415394E-2</v>
      </c>
      <c r="H338">
        <v>2.0388618099948039</v>
      </c>
    </row>
    <row r="339" spans="1:8" x14ac:dyDescent="0.35">
      <c r="A339">
        <f t="shared" si="5"/>
        <v>8</v>
      </c>
      <c r="B339" t="s">
        <v>8</v>
      </c>
      <c r="C339">
        <v>2016</v>
      </c>
      <c r="D339">
        <v>68.955320058441998</v>
      </c>
      <c r="E339">
        <v>0.11899999999999999</v>
      </c>
      <c r="F339">
        <v>0.71719934324133061</v>
      </c>
      <c r="G339">
        <v>-4.757068146276016E-2</v>
      </c>
      <c r="H339">
        <v>2.1113525987549808</v>
      </c>
    </row>
    <row r="340" spans="1:8" x14ac:dyDescent="0.35">
      <c r="A340">
        <f t="shared" si="5"/>
        <v>8</v>
      </c>
      <c r="B340" t="s">
        <v>8</v>
      </c>
      <c r="C340">
        <v>2017</v>
      </c>
      <c r="D340">
        <v>64.635677469116999</v>
      </c>
      <c r="E340">
        <v>0.97199999999999998</v>
      </c>
      <c r="F340">
        <v>2.1378063088909753</v>
      </c>
      <c r="G340">
        <v>-0.14038722733433895</v>
      </c>
      <c r="H340">
        <v>2.2242483994259383</v>
      </c>
    </row>
    <row r="341" spans="1:8" x14ac:dyDescent="0.35">
      <c r="A341">
        <f t="shared" si="5"/>
        <v>8</v>
      </c>
      <c r="B341" t="s">
        <v>8</v>
      </c>
      <c r="C341">
        <v>2018</v>
      </c>
      <c r="D341">
        <v>61.316346996687003</v>
      </c>
      <c r="E341">
        <v>0.79</v>
      </c>
      <c r="F341">
        <v>1.9549485391364225</v>
      </c>
      <c r="G341">
        <v>-0.12890041113726164</v>
      </c>
      <c r="H341">
        <v>2.7323365319322757</v>
      </c>
    </row>
    <row r="342" spans="1:8" x14ac:dyDescent="0.35">
      <c r="A342">
        <f t="shared" si="5"/>
        <v>8</v>
      </c>
      <c r="B342" t="s">
        <v>8</v>
      </c>
      <c r="C342">
        <v>2019</v>
      </c>
      <c r="D342">
        <v>58.925562727812</v>
      </c>
      <c r="E342">
        <v>0.35699999999999998</v>
      </c>
      <c r="F342">
        <v>1.9440200426000893</v>
      </c>
      <c r="G342">
        <v>-0.13015719687069627</v>
      </c>
      <c r="H342">
        <v>2.1553618118253262</v>
      </c>
    </row>
    <row r="343" spans="1:8" x14ac:dyDescent="0.35">
      <c r="A343">
        <f t="shared" si="5"/>
        <v>8</v>
      </c>
      <c r="B343" t="s">
        <v>8</v>
      </c>
      <c r="C343">
        <v>2020</v>
      </c>
      <c r="D343">
        <v>67.986010577225002</v>
      </c>
      <c r="E343">
        <v>-3.1360000000000001</v>
      </c>
      <c r="F343">
        <v>-2.9498198727517617</v>
      </c>
      <c r="G343">
        <v>0.22613137590192342</v>
      </c>
      <c r="H343">
        <v>-3.7545267336654953</v>
      </c>
    </row>
    <row r="344" spans="1:8" x14ac:dyDescent="0.35">
      <c r="A344">
        <f t="shared" si="5"/>
        <v>8</v>
      </c>
      <c r="B344" t="s">
        <v>8</v>
      </c>
      <c r="C344">
        <v>2021</v>
      </c>
      <c r="D344">
        <v>68.622974942735993</v>
      </c>
      <c r="E344">
        <v>-1.07</v>
      </c>
      <c r="F344">
        <v>-0.86583237611952157</v>
      </c>
      <c r="G344">
        <v>6.6398599420242968E-2</v>
      </c>
      <c r="H344">
        <v>-3.1087196961656112</v>
      </c>
    </row>
    <row r="345" spans="1:8" x14ac:dyDescent="0.35">
      <c r="A345">
        <f t="shared" si="5"/>
        <v>8</v>
      </c>
      <c r="B345" t="s">
        <v>8</v>
      </c>
      <c r="C345">
        <v>2022</v>
      </c>
      <c r="D345">
        <v>66.535291759868997</v>
      </c>
      <c r="E345">
        <v>0.755</v>
      </c>
      <c r="F345">
        <v>-6.584996899186582E-2</v>
      </c>
      <c r="G345">
        <v>4.8884890553904086E-3</v>
      </c>
      <c r="H345">
        <v>-1.9440475114893199</v>
      </c>
    </row>
    <row r="346" spans="1:8" x14ac:dyDescent="0.35">
      <c r="A346">
        <f t="shared" si="5"/>
        <v>9</v>
      </c>
      <c r="B346" t="s">
        <v>9</v>
      </c>
      <c r="C346">
        <v>1980</v>
      </c>
      <c r="D346">
        <v>22.717751262048999</v>
      </c>
      <c r="E346">
        <v>3.093</v>
      </c>
      <c r="F346">
        <v>3.1664620285005349</v>
      </c>
      <c r="G346">
        <v>-2.2623847232691566E-2</v>
      </c>
      <c r="H346">
        <v>0</v>
      </c>
    </row>
    <row r="347" spans="1:8" x14ac:dyDescent="0.35">
      <c r="A347">
        <f t="shared" si="5"/>
        <v>9</v>
      </c>
      <c r="B347" t="s">
        <v>9</v>
      </c>
      <c r="C347">
        <v>1981</v>
      </c>
      <c r="D347">
        <v>26.908273363302001</v>
      </c>
      <c r="E347">
        <v>0.61899999999999999</v>
      </c>
      <c r="F347">
        <v>1.1249306304220839</v>
      </c>
      <c r="G347">
        <v>-9.2952199878152605E-3</v>
      </c>
      <c r="H347">
        <v>0</v>
      </c>
    </row>
    <row r="348" spans="1:8" x14ac:dyDescent="0.35">
      <c r="A348">
        <f t="shared" si="5"/>
        <v>9</v>
      </c>
      <c r="B348" t="s">
        <v>9</v>
      </c>
      <c r="C348">
        <v>1982</v>
      </c>
      <c r="D348">
        <v>29.559094071427001</v>
      </c>
      <c r="E348">
        <v>-1.198</v>
      </c>
      <c r="F348">
        <v>-0.47750025876194924</v>
      </c>
      <c r="G348">
        <v>4.0638794897341537E-3</v>
      </c>
      <c r="H348">
        <v>0</v>
      </c>
    </row>
    <row r="349" spans="1:8" x14ac:dyDescent="0.35">
      <c r="A349">
        <f t="shared" si="5"/>
        <v>9</v>
      </c>
      <c r="B349" t="s">
        <v>9</v>
      </c>
      <c r="C349">
        <v>1983</v>
      </c>
      <c r="D349">
        <v>33.876292270362001</v>
      </c>
      <c r="E349">
        <v>-2.7189999999999999</v>
      </c>
      <c r="F349">
        <v>-2.0724542345357779</v>
      </c>
      <c r="G349">
        <v>1.8730341437345269E-2</v>
      </c>
      <c r="H349">
        <v>0</v>
      </c>
    </row>
    <row r="350" spans="1:8" x14ac:dyDescent="0.35">
      <c r="A350">
        <f t="shared" si="5"/>
        <v>9</v>
      </c>
      <c r="B350" t="s">
        <v>9</v>
      </c>
      <c r="C350">
        <v>1984</v>
      </c>
      <c r="D350">
        <v>40.401215057739002</v>
      </c>
      <c r="E350">
        <v>-1.298</v>
      </c>
      <c r="F350">
        <v>-0.74468010438821641</v>
      </c>
      <c r="G350">
        <v>7.0655846654160293E-3</v>
      </c>
      <c r="H350">
        <v>0</v>
      </c>
    </row>
    <row r="351" spans="1:8" x14ac:dyDescent="0.35">
      <c r="A351">
        <f t="shared" si="5"/>
        <v>9</v>
      </c>
      <c r="B351" t="s">
        <v>9</v>
      </c>
      <c r="C351">
        <v>1985</v>
      </c>
      <c r="D351">
        <v>47.017663269198998</v>
      </c>
      <c r="E351">
        <v>1.1990000000000001</v>
      </c>
      <c r="F351">
        <v>0.97816597794796489</v>
      </c>
      <c r="G351">
        <v>-9.8613182778862045E-3</v>
      </c>
      <c r="H351">
        <v>0</v>
      </c>
    </row>
    <row r="352" spans="1:8" x14ac:dyDescent="0.35">
      <c r="A352">
        <f t="shared" si="5"/>
        <v>9</v>
      </c>
      <c r="B352" t="s">
        <v>9</v>
      </c>
      <c r="C352">
        <v>1986</v>
      </c>
      <c r="D352">
        <v>47.542782892279</v>
      </c>
      <c r="E352">
        <v>1.742</v>
      </c>
      <c r="F352">
        <v>0.59762710700228239</v>
      </c>
      <c r="G352">
        <v>-5.9535697684645677E-3</v>
      </c>
      <c r="H352">
        <v>0</v>
      </c>
    </row>
    <row r="353" spans="1:8" x14ac:dyDescent="0.35">
      <c r="A353">
        <f t="shared" si="5"/>
        <v>9</v>
      </c>
      <c r="B353" t="s">
        <v>9</v>
      </c>
      <c r="C353">
        <v>1987</v>
      </c>
      <c r="D353">
        <v>52.858359828421001</v>
      </c>
      <c r="E353">
        <v>-0.73599999999999999</v>
      </c>
      <c r="F353">
        <v>-2.6842113196226145</v>
      </c>
      <c r="G353">
        <v>2.7382280340400307E-2</v>
      </c>
      <c r="H353">
        <v>0</v>
      </c>
    </row>
    <row r="354" spans="1:8" x14ac:dyDescent="0.35">
      <c r="A354">
        <f t="shared" si="5"/>
        <v>9</v>
      </c>
      <c r="B354" t="s">
        <v>9</v>
      </c>
      <c r="C354">
        <v>1988</v>
      </c>
      <c r="D354">
        <v>57.554344584355</v>
      </c>
      <c r="E354">
        <v>2.464</v>
      </c>
      <c r="F354">
        <v>0.27991597413051383</v>
      </c>
      <c r="G354">
        <v>-2.7970798898539046E-3</v>
      </c>
      <c r="H354">
        <v>-4.3308688839296581</v>
      </c>
    </row>
    <row r="355" spans="1:8" x14ac:dyDescent="0.35">
      <c r="A355">
        <f t="shared" si="5"/>
        <v>9</v>
      </c>
      <c r="B355" t="s">
        <v>9</v>
      </c>
      <c r="C355">
        <v>1989</v>
      </c>
      <c r="D355">
        <v>60.330015537008002</v>
      </c>
      <c r="E355">
        <v>5.0220000000000002</v>
      </c>
      <c r="F355">
        <v>2.6898461156423799</v>
      </c>
      <c r="G355">
        <v>-2.7328669316300749E-2</v>
      </c>
      <c r="H355">
        <v>-6.8046295694402303</v>
      </c>
    </row>
    <row r="356" spans="1:8" x14ac:dyDescent="0.35">
      <c r="A356">
        <f t="shared" si="5"/>
        <v>9</v>
      </c>
      <c r="B356" t="s">
        <v>9</v>
      </c>
      <c r="C356">
        <v>1990</v>
      </c>
      <c r="D356">
        <v>73.776527497730001</v>
      </c>
      <c r="E356">
        <v>3.3929999999999998</v>
      </c>
      <c r="F356">
        <v>1.1583697000208926</v>
      </c>
      <c r="G356">
        <v>-1.3120574633924013E-2</v>
      </c>
      <c r="H356">
        <v>-6.1049332553014661</v>
      </c>
    </row>
    <row r="357" spans="1:8" x14ac:dyDescent="0.35">
      <c r="A357">
        <f t="shared" si="5"/>
        <v>9</v>
      </c>
      <c r="B357" t="s">
        <v>9</v>
      </c>
      <c r="C357">
        <v>1991</v>
      </c>
      <c r="D357">
        <v>75.317780919968001</v>
      </c>
      <c r="E357">
        <v>4.452</v>
      </c>
      <c r="F357">
        <v>2.5654812736195853</v>
      </c>
      <c r="G357">
        <v>-2.6384272517936999E-2</v>
      </c>
      <c r="H357">
        <v>-3.2501841953404624</v>
      </c>
    </row>
    <row r="358" spans="1:8" x14ac:dyDescent="0.35">
      <c r="A358">
        <f t="shared" si="5"/>
        <v>9</v>
      </c>
      <c r="B358" t="s">
        <v>9</v>
      </c>
      <c r="C358">
        <v>1992</v>
      </c>
      <c r="D358">
        <v>80.647634272947997</v>
      </c>
      <c r="E358">
        <v>3.617</v>
      </c>
      <c r="F358">
        <v>1.3668279707002062</v>
      </c>
      <c r="G358">
        <v>-1.4825134617357726E-2</v>
      </c>
      <c r="H358">
        <v>-2.5943327362127455</v>
      </c>
    </row>
    <row r="359" spans="1:8" x14ac:dyDescent="0.35">
      <c r="A359">
        <f t="shared" si="5"/>
        <v>9</v>
      </c>
      <c r="B359" t="s">
        <v>9</v>
      </c>
      <c r="C359">
        <v>1993</v>
      </c>
      <c r="D359">
        <v>101.1411770914</v>
      </c>
      <c r="E359">
        <v>0.622</v>
      </c>
      <c r="F359">
        <v>-2.3448236436462597</v>
      </c>
      <c r="G359">
        <v>2.7103203107327133E-2</v>
      </c>
      <c r="H359">
        <v>-2.6417482471687275</v>
      </c>
    </row>
    <row r="360" spans="1:8" x14ac:dyDescent="0.35">
      <c r="A360">
        <f t="shared" si="5"/>
        <v>9</v>
      </c>
      <c r="B360" t="s">
        <v>9</v>
      </c>
      <c r="C360">
        <v>1994</v>
      </c>
      <c r="D360">
        <v>99.131369204148001</v>
      </c>
      <c r="E360">
        <v>0.69799999999999995</v>
      </c>
      <c r="F360">
        <v>-2.7760288726767812</v>
      </c>
      <c r="G360">
        <v>3.073994962076471E-2</v>
      </c>
      <c r="H360">
        <v>1.1094900596661179</v>
      </c>
    </row>
    <row r="361" spans="1:8" x14ac:dyDescent="0.35">
      <c r="A361">
        <f t="shared" si="5"/>
        <v>9</v>
      </c>
      <c r="B361" t="s">
        <v>9</v>
      </c>
      <c r="C361">
        <v>1995</v>
      </c>
      <c r="D361">
        <v>99.832031123006999</v>
      </c>
      <c r="E361">
        <v>0.5</v>
      </c>
      <c r="F361">
        <v>-3.4297899980959707</v>
      </c>
      <c r="G361">
        <v>4.8136254671101782E-2</v>
      </c>
      <c r="H361">
        <v>0.92982304089632151</v>
      </c>
    </row>
    <row r="362" spans="1:8" x14ac:dyDescent="0.35">
      <c r="A362">
        <f t="shared" si="5"/>
        <v>9</v>
      </c>
      <c r="B362" t="s">
        <v>9</v>
      </c>
      <c r="C362">
        <v>1996</v>
      </c>
      <c r="D362">
        <v>102.19736120899</v>
      </c>
      <c r="E362">
        <v>0.42499999999999999</v>
      </c>
      <c r="F362">
        <v>-3.6743951830040777</v>
      </c>
      <c r="G362">
        <v>5.0603281404960052E-2</v>
      </c>
      <c r="H362">
        <v>2.0198436078540185</v>
      </c>
    </row>
    <row r="363" spans="1:8" x14ac:dyDescent="0.35">
      <c r="A363">
        <f t="shared" si="5"/>
        <v>9</v>
      </c>
      <c r="B363" t="s">
        <v>9</v>
      </c>
      <c r="C363">
        <v>1997</v>
      </c>
      <c r="D363">
        <v>100.29803769869</v>
      </c>
      <c r="E363">
        <v>1.486</v>
      </c>
      <c r="F363">
        <v>-2.6760140326832853</v>
      </c>
      <c r="G363">
        <v>3.5550910578293154E-2</v>
      </c>
      <c r="H363">
        <v>2.2108812897322521</v>
      </c>
    </row>
    <row r="364" spans="1:8" x14ac:dyDescent="0.35">
      <c r="A364">
        <f t="shared" si="5"/>
        <v>9</v>
      </c>
      <c r="B364" t="s">
        <v>9</v>
      </c>
      <c r="C364">
        <v>1998</v>
      </c>
      <c r="D364">
        <v>98.253707550360005</v>
      </c>
      <c r="E364">
        <v>1.8</v>
      </c>
      <c r="F364">
        <v>-2.4204276323134475</v>
      </c>
      <c r="G364">
        <v>3.3175300764137584E-2</v>
      </c>
      <c r="H364">
        <v>1.3949483055533389</v>
      </c>
    </row>
    <row r="365" spans="1:8" x14ac:dyDescent="0.35">
      <c r="A365">
        <f t="shared" si="5"/>
        <v>9</v>
      </c>
      <c r="B365" t="s">
        <v>9</v>
      </c>
      <c r="C365">
        <v>1999</v>
      </c>
      <c r="D365">
        <v>99.748228554199002</v>
      </c>
      <c r="E365">
        <v>1.01</v>
      </c>
      <c r="F365">
        <v>-3.0452078604332349</v>
      </c>
      <c r="G365">
        <v>4.2800440280300625E-2</v>
      </c>
      <c r="H365">
        <v>1.732577055278451</v>
      </c>
    </row>
    <row r="366" spans="1:8" x14ac:dyDescent="0.35">
      <c r="A366">
        <f t="shared" si="5"/>
        <v>9</v>
      </c>
      <c r="B366" t="s">
        <v>9</v>
      </c>
      <c r="C366">
        <v>2000</v>
      </c>
      <c r="D366">
        <v>105.82771054229001</v>
      </c>
      <c r="E366">
        <v>0.55300000000000005</v>
      </c>
      <c r="F366">
        <v>-2.8780855472925788</v>
      </c>
      <c r="G366">
        <v>4.0655410170330683E-2</v>
      </c>
      <c r="H366">
        <v>2.7067761735598714</v>
      </c>
    </row>
    <row r="367" spans="1:8" x14ac:dyDescent="0.35">
      <c r="A367">
        <f t="shared" si="5"/>
        <v>9</v>
      </c>
      <c r="B367" t="s">
        <v>9</v>
      </c>
      <c r="C367">
        <v>2001</v>
      </c>
      <c r="D367">
        <v>107.99218077</v>
      </c>
      <c r="E367">
        <v>0.27900000000000003</v>
      </c>
      <c r="F367">
        <v>-2.4002911025811038</v>
      </c>
      <c r="G367">
        <v>3.3505632651212411E-2</v>
      </c>
      <c r="H367">
        <v>0.79909921886253588</v>
      </c>
    </row>
    <row r="368" spans="1:8" x14ac:dyDescent="0.35">
      <c r="A368">
        <f t="shared" si="5"/>
        <v>9</v>
      </c>
      <c r="B368" t="s">
        <v>9</v>
      </c>
      <c r="C368">
        <v>2002</v>
      </c>
      <c r="D368">
        <v>105.75511161017</v>
      </c>
      <c r="E368">
        <v>-0.127</v>
      </c>
      <c r="F368">
        <v>-1.8773603147171394</v>
      </c>
      <c r="G368">
        <v>2.6030958950215066E-2</v>
      </c>
      <c r="H368">
        <v>-0.44635587855133241</v>
      </c>
    </row>
    <row r="369" spans="1:8" x14ac:dyDescent="0.35">
      <c r="A369">
        <f t="shared" si="5"/>
        <v>9</v>
      </c>
      <c r="B369" t="s">
        <v>9</v>
      </c>
      <c r="C369">
        <v>2003</v>
      </c>
      <c r="D369">
        <v>102.31910527859</v>
      </c>
      <c r="E369">
        <v>0.58899999999999997</v>
      </c>
      <c r="F369">
        <v>0.80929566823888333</v>
      </c>
      <c r="G369">
        <v>-1.1267763813228296E-2</v>
      </c>
      <c r="H369">
        <v>-2.9578489302165876</v>
      </c>
    </row>
    <row r="370" spans="1:8" x14ac:dyDescent="0.35">
      <c r="A370">
        <f t="shared" si="5"/>
        <v>9</v>
      </c>
      <c r="B370" t="s">
        <v>9</v>
      </c>
      <c r="C370">
        <v>2004</v>
      </c>
      <c r="D370">
        <v>103.74839912121</v>
      </c>
      <c r="E370">
        <v>1.4690000000000001</v>
      </c>
      <c r="F370">
        <v>3.3885674085635169</v>
      </c>
      <c r="G370">
        <v>-4.7625236448396967E-2</v>
      </c>
      <c r="H370">
        <v>-4.1842074797218114</v>
      </c>
    </row>
    <row r="371" spans="1:8" x14ac:dyDescent="0.35">
      <c r="A371">
        <f t="shared" si="5"/>
        <v>9</v>
      </c>
      <c r="B371" t="s">
        <v>9</v>
      </c>
      <c r="C371">
        <v>2005</v>
      </c>
      <c r="D371">
        <v>108.30882613471</v>
      </c>
      <c r="E371">
        <v>-0.61899999999999999</v>
      </c>
      <c r="F371">
        <v>2.1880986304097285</v>
      </c>
      <c r="G371">
        <v>-2.9595141315370919E-2</v>
      </c>
      <c r="H371">
        <v>-1.5273358243752828</v>
      </c>
    </row>
    <row r="372" spans="1:8" x14ac:dyDescent="0.35">
      <c r="A372">
        <f t="shared" si="5"/>
        <v>9</v>
      </c>
      <c r="B372" t="s">
        <v>9</v>
      </c>
      <c r="C372">
        <v>2006</v>
      </c>
      <c r="D372">
        <v>104.49301929415</v>
      </c>
      <c r="E372">
        <v>2.1190000000000002</v>
      </c>
      <c r="F372">
        <v>6.8606984395825226</v>
      </c>
      <c r="G372">
        <v>-8.9901833517576912E-2</v>
      </c>
      <c r="H372">
        <v>-1.637096611726252</v>
      </c>
    </row>
    <row r="373" spans="1:8" x14ac:dyDescent="0.35">
      <c r="A373">
        <f t="shared" si="5"/>
        <v>9</v>
      </c>
      <c r="B373" t="s">
        <v>9</v>
      </c>
      <c r="C373">
        <v>2007</v>
      </c>
      <c r="D373">
        <v>103.97994209733</v>
      </c>
      <c r="E373">
        <v>3.101</v>
      </c>
      <c r="F373">
        <v>10.127803810914576</v>
      </c>
      <c r="G373">
        <v>-0.1364227769116946</v>
      </c>
      <c r="H373">
        <v>-2.438717315664432</v>
      </c>
    </row>
    <row r="374" spans="1:8" x14ac:dyDescent="0.35">
      <c r="A374">
        <f t="shared" si="5"/>
        <v>9</v>
      </c>
      <c r="B374" t="s">
        <v>9</v>
      </c>
      <c r="C374">
        <v>2008</v>
      </c>
      <c r="D374">
        <v>110.34682514545</v>
      </c>
      <c r="E374">
        <v>1.4059999999999999</v>
      </c>
      <c r="F374">
        <v>10.460520605705252</v>
      </c>
      <c r="G374">
        <v>-0.15198267289407694</v>
      </c>
      <c r="H374">
        <v>-5.939013037114413</v>
      </c>
    </row>
    <row r="375" spans="1:8" x14ac:dyDescent="0.35">
      <c r="A375">
        <f t="shared" si="5"/>
        <v>9</v>
      </c>
      <c r="B375" t="s">
        <v>9</v>
      </c>
      <c r="C375">
        <v>2009</v>
      </c>
      <c r="D375">
        <v>127.82320723475</v>
      </c>
      <c r="E375">
        <v>-3.1080000000000001</v>
      </c>
      <c r="F375">
        <v>7.2358449936686124</v>
      </c>
      <c r="G375">
        <v>-0.1134700619759588</v>
      </c>
      <c r="H375">
        <v>-10.934134699787702</v>
      </c>
    </row>
    <row r="376" spans="1:8" x14ac:dyDescent="0.35">
      <c r="A376">
        <f t="shared" si="5"/>
        <v>9</v>
      </c>
      <c r="B376" t="s">
        <v>9</v>
      </c>
      <c r="C376">
        <v>2010</v>
      </c>
      <c r="D376">
        <v>147.49424425763999</v>
      </c>
      <c r="E376">
        <v>-7.548</v>
      </c>
      <c r="F376">
        <v>3.4978284303728078</v>
      </c>
      <c r="G376">
        <v>-5.464896037293708E-2</v>
      </c>
      <c r="H376">
        <v>-5.4940093904173475</v>
      </c>
    </row>
    <row r="377" spans="1:8" x14ac:dyDescent="0.35">
      <c r="A377">
        <f t="shared" si="5"/>
        <v>9</v>
      </c>
      <c r="B377" t="s">
        <v>9</v>
      </c>
      <c r="C377">
        <v>2011</v>
      </c>
      <c r="D377">
        <v>175.21937159384001</v>
      </c>
      <c r="E377">
        <v>-14.83</v>
      </c>
      <c r="F377">
        <v>-4.6329983620608468</v>
      </c>
      <c r="G377">
        <v>7.8387651970234826E-2</v>
      </c>
      <c r="H377">
        <v>-2.7003887758116139</v>
      </c>
    </row>
    <row r="378" spans="1:8" x14ac:dyDescent="0.35">
      <c r="A378">
        <f t="shared" si="5"/>
        <v>9</v>
      </c>
      <c r="B378" t="s">
        <v>9</v>
      </c>
      <c r="C378">
        <v>2012</v>
      </c>
      <c r="D378">
        <v>162.1142313055</v>
      </c>
      <c r="E378">
        <v>-18.391999999999999</v>
      </c>
      <c r="F378">
        <v>-8.979980401127257</v>
      </c>
      <c r="G378">
        <v>0.15263081086316432</v>
      </c>
      <c r="H378">
        <v>-1.3587066544810267</v>
      </c>
    </row>
    <row r="379" spans="1:8" x14ac:dyDescent="0.35">
      <c r="A379">
        <f t="shared" si="5"/>
        <v>9</v>
      </c>
      <c r="B379" t="s">
        <v>9</v>
      </c>
      <c r="C379">
        <v>2013</v>
      </c>
      <c r="D379">
        <v>178.84336205661</v>
      </c>
      <c r="E379">
        <v>-18.193999999999999</v>
      </c>
      <c r="F379">
        <v>-8.932610819701102</v>
      </c>
      <c r="G379">
        <v>0.14705470476859181</v>
      </c>
      <c r="H379">
        <v>9.4908565019992966E-2</v>
      </c>
    </row>
    <row r="380" spans="1:8" x14ac:dyDescent="0.35">
      <c r="A380">
        <f t="shared" si="5"/>
        <v>9</v>
      </c>
      <c r="B380" t="s">
        <v>9</v>
      </c>
      <c r="C380">
        <v>2014</v>
      </c>
      <c r="D380">
        <v>181.75302820415999</v>
      </c>
      <c r="E380">
        <v>-15.976000000000001</v>
      </c>
      <c r="F380">
        <v>-6.3399604722055694</v>
      </c>
      <c r="G380">
        <v>0.10043281324293325</v>
      </c>
      <c r="H380">
        <v>-0.24208113931591721</v>
      </c>
    </row>
    <row r="381" spans="1:8" x14ac:dyDescent="0.35">
      <c r="A381">
        <f t="shared" si="5"/>
        <v>9</v>
      </c>
      <c r="B381" t="s">
        <v>9</v>
      </c>
      <c r="C381">
        <v>2015</v>
      </c>
      <c r="D381">
        <v>179.08032618847</v>
      </c>
      <c r="E381">
        <v>-14.717000000000001</v>
      </c>
      <c r="F381">
        <v>-4.6712910017959413</v>
      </c>
      <c r="G381">
        <v>7.3942234216286082E-2</v>
      </c>
      <c r="H381">
        <v>0.53865253952863545</v>
      </c>
    </row>
    <row r="382" spans="1:8" x14ac:dyDescent="0.35">
      <c r="A382">
        <f t="shared" si="5"/>
        <v>9</v>
      </c>
      <c r="B382" t="s">
        <v>9</v>
      </c>
      <c r="C382">
        <v>2016</v>
      </c>
      <c r="D382">
        <v>183.69565878103001</v>
      </c>
      <c r="E382">
        <v>-13.455</v>
      </c>
      <c r="F382">
        <v>-3.6550026970177805</v>
      </c>
      <c r="G382">
        <v>5.6132538290555048E-2</v>
      </c>
      <c r="H382">
        <v>3.3863545127417822</v>
      </c>
    </row>
    <row r="383" spans="1:8" x14ac:dyDescent="0.35">
      <c r="A383">
        <f t="shared" si="5"/>
        <v>9</v>
      </c>
      <c r="B383" t="s">
        <v>9</v>
      </c>
      <c r="C383">
        <v>2017</v>
      </c>
      <c r="D383">
        <v>183.20571099988001</v>
      </c>
      <c r="E383">
        <v>-11.362</v>
      </c>
      <c r="F383">
        <v>-1.4818009305385342</v>
      </c>
      <c r="G383">
        <v>2.1791029726656256E-2</v>
      </c>
      <c r="H383">
        <v>4.1999542055347225</v>
      </c>
    </row>
    <row r="384" spans="1:8" x14ac:dyDescent="0.35">
      <c r="A384">
        <f t="shared" si="5"/>
        <v>9</v>
      </c>
      <c r="B384" t="s">
        <v>9</v>
      </c>
      <c r="C384">
        <v>2018</v>
      </c>
      <c r="D384">
        <v>190.67407752080001</v>
      </c>
      <c r="E384">
        <v>-8.6349999999999998</v>
      </c>
      <c r="F384">
        <v>0.95807185394346017</v>
      </c>
      <c r="G384">
        <v>-1.397750927722867E-2</v>
      </c>
      <c r="H384">
        <v>4.2254775200687558</v>
      </c>
    </row>
    <row r="385" spans="1:8" x14ac:dyDescent="0.35">
      <c r="A385">
        <f t="shared" si="5"/>
        <v>9</v>
      </c>
      <c r="B385" t="s">
        <v>9</v>
      </c>
      <c r="C385">
        <v>2019</v>
      </c>
      <c r="D385">
        <v>185.50505582693</v>
      </c>
      <c r="E385">
        <v>-6.2140000000000004</v>
      </c>
      <c r="F385">
        <v>3.3839650583221261</v>
      </c>
      <c r="G385">
        <v>-4.8019934413644591E-2</v>
      </c>
      <c r="H385">
        <v>3.0445562644522211</v>
      </c>
    </row>
    <row r="386" spans="1:8" x14ac:dyDescent="0.35">
      <c r="A386">
        <f t="shared" si="5"/>
        <v>9</v>
      </c>
      <c r="B386" t="s">
        <v>9</v>
      </c>
      <c r="C386">
        <v>2020</v>
      </c>
      <c r="D386">
        <v>212.38811617829001</v>
      </c>
      <c r="E386">
        <v>-14.096</v>
      </c>
      <c r="F386">
        <v>-5.9646434861133173</v>
      </c>
      <c r="G386">
        <v>0.11095681868110413</v>
      </c>
      <c r="H386">
        <v>-7.0520472078344536</v>
      </c>
    </row>
    <row r="387" spans="1:8" x14ac:dyDescent="0.35">
      <c r="A387">
        <f t="shared" si="5"/>
        <v>9</v>
      </c>
      <c r="B387" t="s">
        <v>9</v>
      </c>
      <c r="C387">
        <v>2021</v>
      </c>
      <c r="D387">
        <v>200.71245799156</v>
      </c>
      <c r="E387">
        <v>-6.5069999999999997</v>
      </c>
      <c r="F387">
        <v>2.0438499482184658</v>
      </c>
      <c r="G387">
        <v>-3.5016968081717351E-2</v>
      </c>
      <c r="H387">
        <v>-5.1131486743091559</v>
      </c>
    </row>
    <row r="388" spans="1:8" x14ac:dyDescent="0.35">
      <c r="A388">
        <f t="shared" ref="A388:A451" si="6">IF(B388=B387,A387,A387+1)</f>
        <v>9</v>
      </c>
      <c r="B388" t="s">
        <v>9</v>
      </c>
      <c r="C388">
        <v>2022</v>
      </c>
      <c r="D388">
        <v>177.43427657063</v>
      </c>
      <c r="E388">
        <v>-1.272</v>
      </c>
      <c r="F388">
        <v>7.7674241960361785</v>
      </c>
      <c r="G388">
        <v>-0.11886825832305756</v>
      </c>
      <c r="H388">
        <v>2.090969605570283E-2</v>
      </c>
    </row>
    <row r="389" spans="1:8" x14ac:dyDescent="0.35">
      <c r="A389">
        <f t="shared" si="6"/>
        <v>10</v>
      </c>
      <c r="B389" t="s">
        <v>10</v>
      </c>
      <c r="C389">
        <v>1980</v>
      </c>
      <c r="D389" t="s">
        <v>28</v>
      </c>
      <c r="E389">
        <v>0</v>
      </c>
      <c r="F389">
        <v>-4.0227498866743643</v>
      </c>
      <c r="G389">
        <v>0</v>
      </c>
      <c r="H389">
        <v>0</v>
      </c>
    </row>
    <row r="390" spans="1:8" x14ac:dyDescent="0.35">
      <c r="A390">
        <f t="shared" si="6"/>
        <v>10</v>
      </c>
      <c r="B390" t="s">
        <v>10</v>
      </c>
      <c r="C390">
        <v>1981</v>
      </c>
      <c r="D390" t="s">
        <v>28</v>
      </c>
      <c r="E390">
        <v>0</v>
      </c>
      <c r="F390">
        <v>-2.2484679462342472</v>
      </c>
      <c r="G390">
        <v>0</v>
      </c>
      <c r="H390">
        <v>0</v>
      </c>
    </row>
    <row r="391" spans="1:8" x14ac:dyDescent="0.35">
      <c r="A391">
        <f t="shared" si="6"/>
        <v>10</v>
      </c>
      <c r="B391" t="s">
        <v>10</v>
      </c>
      <c r="C391">
        <v>1982</v>
      </c>
      <c r="D391" t="s">
        <v>28</v>
      </c>
      <c r="E391">
        <v>0</v>
      </c>
      <c r="F391">
        <v>-0.41718586473251124</v>
      </c>
      <c r="G391">
        <v>0</v>
      </c>
      <c r="H391">
        <v>0</v>
      </c>
    </row>
    <row r="392" spans="1:8" x14ac:dyDescent="0.35">
      <c r="A392">
        <f t="shared" si="6"/>
        <v>10</v>
      </c>
      <c r="B392" t="s">
        <v>10</v>
      </c>
      <c r="C392">
        <v>1983</v>
      </c>
      <c r="D392" t="s">
        <v>28</v>
      </c>
      <c r="E392">
        <v>0</v>
      </c>
      <c r="F392">
        <v>-0.53253621508862214</v>
      </c>
      <c r="G392">
        <v>0</v>
      </c>
      <c r="H392">
        <v>0</v>
      </c>
    </row>
    <row r="393" spans="1:8" x14ac:dyDescent="0.35">
      <c r="A393">
        <f t="shared" si="6"/>
        <v>10</v>
      </c>
      <c r="B393" t="s">
        <v>10</v>
      </c>
      <c r="C393">
        <v>1984</v>
      </c>
      <c r="D393" t="s">
        <v>28</v>
      </c>
      <c r="E393">
        <v>0</v>
      </c>
      <c r="F393">
        <v>1.4346991717871351</v>
      </c>
      <c r="G393">
        <v>0</v>
      </c>
      <c r="H393">
        <v>0</v>
      </c>
    </row>
    <row r="394" spans="1:8" x14ac:dyDescent="0.35">
      <c r="A394">
        <f t="shared" si="6"/>
        <v>10</v>
      </c>
      <c r="B394" t="s">
        <v>10</v>
      </c>
      <c r="C394">
        <v>1985</v>
      </c>
      <c r="D394" t="s">
        <v>28</v>
      </c>
      <c r="E394">
        <v>0</v>
      </c>
      <c r="F394">
        <v>0.74693968577974046</v>
      </c>
      <c r="G394">
        <v>0</v>
      </c>
      <c r="H394">
        <v>0</v>
      </c>
    </row>
    <row r="395" spans="1:8" x14ac:dyDescent="0.35">
      <c r="A395">
        <f t="shared" si="6"/>
        <v>10</v>
      </c>
      <c r="B395" t="s">
        <v>10</v>
      </c>
      <c r="C395">
        <v>1986</v>
      </c>
      <c r="D395" t="s">
        <v>28</v>
      </c>
      <c r="E395">
        <v>0</v>
      </c>
      <c r="F395">
        <v>2.1537898978971999</v>
      </c>
      <c r="G395">
        <v>0</v>
      </c>
      <c r="H395">
        <v>0</v>
      </c>
    </row>
    <row r="396" spans="1:8" x14ac:dyDescent="0.35">
      <c r="A396">
        <f t="shared" si="6"/>
        <v>10</v>
      </c>
      <c r="B396" t="s">
        <v>10</v>
      </c>
      <c r="C396">
        <v>1987</v>
      </c>
      <c r="D396" t="s">
        <v>28</v>
      </c>
      <c r="E396">
        <v>0</v>
      </c>
      <c r="F396">
        <v>6.5060122210336431</v>
      </c>
      <c r="G396">
        <v>0</v>
      </c>
      <c r="H396">
        <v>0</v>
      </c>
    </row>
    <row r="397" spans="1:8" x14ac:dyDescent="0.35">
      <c r="A397">
        <f t="shared" si="6"/>
        <v>10</v>
      </c>
      <c r="B397" t="s">
        <v>10</v>
      </c>
      <c r="C397">
        <v>1988</v>
      </c>
      <c r="D397" t="s">
        <v>28</v>
      </c>
      <c r="E397">
        <v>0</v>
      </c>
      <c r="F397">
        <v>7.0418052970695308</v>
      </c>
      <c r="G397">
        <v>0</v>
      </c>
      <c r="H397">
        <v>0</v>
      </c>
    </row>
    <row r="398" spans="1:8" x14ac:dyDescent="0.35">
      <c r="A398">
        <f t="shared" si="6"/>
        <v>10</v>
      </c>
      <c r="B398" t="s">
        <v>10</v>
      </c>
      <c r="C398">
        <v>1989</v>
      </c>
      <c r="D398">
        <v>70.687871926499</v>
      </c>
      <c r="E398">
        <v>0</v>
      </c>
      <c r="F398">
        <v>8.8055170927127868</v>
      </c>
      <c r="G398">
        <v>0</v>
      </c>
      <c r="H398">
        <v>0</v>
      </c>
    </row>
    <row r="399" spans="1:8" x14ac:dyDescent="0.35">
      <c r="A399">
        <f t="shared" si="6"/>
        <v>10</v>
      </c>
      <c r="B399" t="s">
        <v>10</v>
      </c>
      <c r="C399">
        <v>1990</v>
      </c>
      <c r="D399">
        <v>63.652025917438003</v>
      </c>
      <c r="E399">
        <v>0</v>
      </c>
      <c r="F399">
        <v>6.1959559275228262</v>
      </c>
      <c r="G399">
        <v>0</v>
      </c>
      <c r="H399">
        <v>0</v>
      </c>
    </row>
    <row r="400" spans="1:8" x14ac:dyDescent="0.35">
      <c r="A400">
        <f t="shared" si="6"/>
        <v>10</v>
      </c>
      <c r="B400" t="s">
        <v>10</v>
      </c>
      <c r="C400">
        <v>1991</v>
      </c>
      <c r="D400">
        <v>74.238556253637</v>
      </c>
      <c r="E400">
        <v>0</v>
      </c>
      <c r="F400">
        <v>-5.3339450586341206</v>
      </c>
      <c r="G400">
        <v>0</v>
      </c>
      <c r="H400">
        <v>0</v>
      </c>
    </row>
    <row r="401" spans="1:8" x14ac:dyDescent="0.35">
      <c r="A401">
        <f t="shared" si="6"/>
        <v>10</v>
      </c>
      <c r="B401" t="s">
        <v>10</v>
      </c>
      <c r="C401">
        <v>1992</v>
      </c>
      <c r="D401">
        <v>76.483931694961001</v>
      </c>
      <c r="E401">
        <v>0</v>
      </c>
      <c r="F401">
        <v>-7.37124283580932</v>
      </c>
      <c r="G401">
        <v>0</v>
      </c>
      <c r="H401">
        <v>0</v>
      </c>
    </row>
    <row r="402" spans="1:8" x14ac:dyDescent="0.35">
      <c r="A402">
        <f t="shared" si="6"/>
        <v>10</v>
      </c>
      <c r="B402" t="s">
        <v>10</v>
      </c>
      <c r="C402">
        <v>1993</v>
      </c>
      <c r="D402">
        <v>87.240940215010994</v>
      </c>
      <c r="E402">
        <v>0</v>
      </c>
      <c r="F402">
        <v>-7.4586602804972575</v>
      </c>
      <c r="G402">
        <v>0</v>
      </c>
      <c r="H402">
        <v>0</v>
      </c>
    </row>
    <row r="403" spans="1:8" x14ac:dyDescent="0.35">
      <c r="A403">
        <f t="shared" si="6"/>
        <v>10</v>
      </c>
      <c r="B403" t="s">
        <v>10</v>
      </c>
      <c r="C403">
        <v>1994</v>
      </c>
      <c r="D403">
        <v>86.161511072541003</v>
      </c>
      <c r="E403">
        <v>0</v>
      </c>
      <c r="F403">
        <v>-4.8431191754635687</v>
      </c>
      <c r="G403">
        <v>0</v>
      </c>
      <c r="H403">
        <v>0</v>
      </c>
    </row>
    <row r="404" spans="1:8" x14ac:dyDescent="0.35">
      <c r="A404">
        <f t="shared" si="6"/>
        <v>10</v>
      </c>
      <c r="B404" t="s">
        <v>10</v>
      </c>
      <c r="C404">
        <v>1995</v>
      </c>
      <c r="D404">
        <v>84.155546387173999</v>
      </c>
      <c r="E404">
        <v>3.038542713</v>
      </c>
      <c r="F404">
        <v>-3.1850446474023424</v>
      </c>
      <c r="G404">
        <v>0.17848227962370489</v>
      </c>
      <c r="H404">
        <v>-0.49396049220565197</v>
      </c>
    </row>
    <row r="405" spans="1:8" x14ac:dyDescent="0.35">
      <c r="A405">
        <f t="shared" si="6"/>
        <v>10</v>
      </c>
      <c r="B405" t="s">
        <v>10</v>
      </c>
      <c r="C405">
        <v>1996</v>
      </c>
      <c r="D405">
        <v>71.407083604663995</v>
      </c>
      <c r="E405">
        <v>-1.0805800480000001</v>
      </c>
      <c r="F405">
        <v>-4.4988545605172972</v>
      </c>
      <c r="G405">
        <v>0.2346066804011234</v>
      </c>
      <c r="H405">
        <v>2.9274399190595903</v>
      </c>
    </row>
    <row r="406" spans="1:8" x14ac:dyDescent="0.35">
      <c r="A406">
        <f t="shared" si="6"/>
        <v>10</v>
      </c>
      <c r="B406" t="s">
        <v>10</v>
      </c>
      <c r="C406">
        <v>1997</v>
      </c>
      <c r="D406">
        <v>62.040158196899</v>
      </c>
      <c r="E406">
        <v>-1.9953398840000001</v>
      </c>
      <c r="F406">
        <v>-3.5183808062669781</v>
      </c>
      <c r="G406">
        <v>0.17734367556617003</v>
      </c>
      <c r="H406">
        <v>1.552533484159577</v>
      </c>
    </row>
    <row r="407" spans="1:8" x14ac:dyDescent="0.35">
      <c r="A407">
        <f t="shared" si="6"/>
        <v>10</v>
      </c>
      <c r="B407" t="s">
        <v>10</v>
      </c>
      <c r="C407">
        <v>1998</v>
      </c>
      <c r="D407">
        <v>60.076594260611003</v>
      </c>
      <c r="E407">
        <v>-2.0797187689999999</v>
      </c>
      <c r="F407">
        <v>-2.3316821693030123</v>
      </c>
      <c r="G407">
        <v>0.11969655355042486</v>
      </c>
      <c r="H407">
        <v>-1.244952783532532</v>
      </c>
    </row>
    <row r="408" spans="1:8" x14ac:dyDescent="0.35">
      <c r="A408">
        <f t="shared" si="6"/>
        <v>10</v>
      </c>
      <c r="B408" t="s">
        <v>10</v>
      </c>
      <c r="C408">
        <v>1999</v>
      </c>
      <c r="D408">
        <v>60.015135493342001</v>
      </c>
      <c r="E408">
        <v>-2.8404923759999998</v>
      </c>
      <c r="F408">
        <v>-2.3117121261439113</v>
      </c>
      <c r="G408">
        <v>0.11451891333972193</v>
      </c>
      <c r="H408">
        <v>0.80306636038282675</v>
      </c>
    </row>
    <row r="409" spans="1:8" x14ac:dyDescent="0.35">
      <c r="A409">
        <f t="shared" si="6"/>
        <v>10</v>
      </c>
      <c r="B409" t="s">
        <v>10</v>
      </c>
      <c r="C409">
        <v>2000</v>
      </c>
      <c r="D409">
        <v>55.227959182387004</v>
      </c>
      <c r="E409">
        <v>-2.158739626</v>
      </c>
      <c r="F409">
        <v>-1.2111819626902689</v>
      </c>
      <c r="G409">
        <v>5.7660274909255863E-2</v>
      </c>
      <c r="H409">
        <v>1.6936558658238712</v>
      </c>
    </row>
    <row r="410" spans="1:8" x14ac:dyDescent="0.35">
      <c r="A410">
        <f t="shared" si="6"/>
        <v>10</v>
      </c>
      <c r="B410" t="s">
        <v>10</v>
      </c>
      <c r="C410">
        <v>2001</v>
      </c>
      <c r="D410">
        <v>51.699834940622999</v>
      </c>
      <c r="E410">
        <v>-1.695862725</v>
      </c>
      <c r="F410">
        <v>-0.59010731834722774</v>
      </c>
      <c r="G410">
        <v>2.7958202001136193E-2</v>
      </c>
      <c r="H410">
        <v>-2.5007539802032089E-2</v>
      </c>
    </row>
    <row r="411" spans="1:8" x14ac:dyDescent="0.35">
      <c r="A411">
        <f t="shared" si="6"/>
        <v>10</v>
      </c>
      <c r="B411" t="s">
        <v>10</v>
      </c>
      <c r="C411">
        <v>2002</v>
      </c>
      <c r="D411">
        <v>54.888800006929003</v>
      </c>
      <c r="E411">
        <v>-0.38377234700000001</v>
      </c>
      <c r="F411">
        <v>0.71718325632329327</v>
      </c>
      <c r="G411">
        <v>-3.6455381333170819E-2</v>
      </c>
      <c r="H411">
        <v>-5.2740631764977941</v>
      </c>
    </row>
    <row r="412" spans="1:8" x14ac:dyDescent="0.35">
      <c r="A412">
        <f t="shared" si="6"/>
        <v>10</v>
      </c>
      <c r="B412" t="s">
        <v>10</v>
      </c>
      <c r="C412">
        <v>2003</v>
      </c>
      <c r="D412">
        <v>57.370824303237001</v>
      </c>
      <c r="E412">
        <v>0.58185293900000001</v>
      </c>
      <c r="F412">
        <v>1.5682587651858815</v>
      </c>
      <c r="G412">
        <v>-7.6496857512148145E-2</v>
      </c>
      <c r="H412">
        <v>-3.5687059002635011</v>
      </c>
    </row>
    <row r="413" spans="1:8" x14ac:dyDescent="0.35">
      <c r="A413">
        <f t="shared" si="6"/>
        <v>10</v>
      </c>
      <c r="B413" t="s">
        <v>10</v>
      </c>
      <c r="C413">
        <v>2004</v>
      </c>
      <c r="D413">
        <v>58.154927854770001</v>
      </c>
      <c r="E413">
        <v>2.8109102799999999</v>
      </c>
      <c r="F413">
        <v>3.6362188206451358</v>
      </c>
      <c r="G413">
        <v>-0.17432895351364971</v>
      </c>
      <c r="H413">
        <v>-2.7689439804499383</v>
      </c>
    </row>
    <row r="414" spans="1:8" x14ac:dyDescent="0.35">
      <c r="A414">
        <f t="shared" si="6"/>
        <v>10</v>
      </c>
      <c r="B414" t="s">
        <v>10</v>
      </c>
      <c r="C414">
        <v>2005</v>
      </c>
      <c r="D414">
        <v>59.995518470796</v>
      </c>
      <c r="E414">
        <v>4.7829049159999997</v>
      </c>
      <c r="F414">
        <v>5.4182038879658307</v>
      </c>
      <c r="G414">
        <v>-0.26091848026348841</v>
      </c>
      <c r="H414">
        <v>-4.2795243893062143</v>
      </c>
    </row>
    <row r="415" spans="1:8" x14ac:dyDescent="0.35">
      <c r="A415">
        <f t="shared" si="6"/>
        <v>10</v>
      </c>
      <c r="B415" t="s">
        <v>10</v>
      </c>
      <c r="C415">
        <v>2006</v>
      </c>
      <c r="D415">
        <v>64.063161315678002</v>
      </c>
      <c r="E415">
        <v>6.870765359</v>
      </c>
      <c r="F415">
        <v>7.3131353355550655</v>
      </c>
      <c r="G415">
        <v>-0.36376844743630876</v>
      </c>
      <c r="H415">
        <v>-6.1196665498298257</v>
      </c>
    </row>
    <row r="416" spans="1:8" x14ac:dyDescent="0.35">
      <c r="A416">
        <f t="shared" si="6"/>
        <v>10</v>
      </c>
      <c r="B416" t="s">
        <v>10</v>
      </c>
      <c r="C416">
        <v>2007</v>
      </c>
      <c r="D416">
        <v>65.058275811675003</v>
      </c>
      <c r="E416">
        <v>5.5578073400000001</v>
      </c>
      <c r="F416">
        <v>5.8109665830403205</v>
      </c>
      <c r="G416">
        <v>-0.28243244617897884</v>
      </c>
      <c r="H416">
        <v>-1.4379856521526979</v>
      </c>
    </row>
    <row r="417" spans="1:8" x14ac:dyDescent="0.35">
      <c r="A417">
        <f t="shared" si="6"/>
        <v>10</v>
      </c>
      <c r="B417" t="s">
        <v>10</v>
      </c>
      <c r="C417">
        <v>2008</v>
      </c>
      <c r="D417">
        <v>71.133474622920005</v>
      </c>
      <c r="E417">
        <v>5.3309234080000003</v>
      </c>
      <c r="F417">
        <v>5.4292607998034672</v>
      </c>
      <c r="G417">
        <v>-0.2583972935249475</v>
      </c>
      <c r="H417">
        <v>-0.19493649804358459</v>
      </c>
    </row>
    <row r="418" spans="1:8" x14ac:dyDescent="0.35">
      <c r="A418">
        <f t="shared" si="6"/>
        <v>10</v>
      </c>
      <c r="B418" t="s">
        <v>10</v>
      </c>
      <c r="C418">
        <v>2009</v>
      </c>
      <c r="D418">
        <v>77.343381656706001</v>
      </c>
      <c r="E418">
        <v>-2.6439402439999999</v>
      </c>
      <c r="F418">
        <v>-2.6616282109267293</v>
      </c>
      <c r="G418">
        <v>0.13620857891061472</v>
      </c>
      <c r="H418">
        <v>-0.76876262942502671</v>
      </c>
    </row>
    <row r="419" spans="1:8" x14ac:dyDescent="0.35">
      <c r="A419">
        <f t="shared" si="6"/>
        <v>10</v>
      </c>
      <c r="B419" t="s">
        <v>10</v>
      </c>
      <c r="C419">
        <v>2010</v>
      </c>
      <c r="D419">
        <v>79.491129973618996</v>
      </c>
      <c r="E419">
        <v>-2.6328796049999998</v>
      </c>
      <c r="F419">
        <v>-2.7183052581723133</v>
      </c>
      <c r="G419">
        <v>0.13434038795103281</v>
      </c>
      <c r="H419">
        <v>-0.66429654272855709</v>
      </c>
    </row>
    <row r="420" spans="1:8" x14ac:dyDescent="0.35">
      <c r="A420">
        <f t="shared" si="6"/>
        <v>10</v>
      </c>
      <c r="B420" t="s">
        <v>10</v>
      </c>
      <c r="C420">
        <v>2011</v>
      </c>
      <c r="D420">
        <v>79.774076166396</v>
      </c>
      <c r="E420">
        <v>-2.0132022140000001</v>
      </c>
      <c r="F420">
        <v>-2.1189091569940937</v>
      </c>
      <c r="G420">
        <v>0.10496021331433136</v>
      </c>
      <c r="H420">
        <v>-1.4556260838666342</v>
      </c>
    </row>
    <row r="421" spans="1:8" x14ac:dyDescent="0.35">
      <c r="A421">
        <f t="shared" si="6"/>
        <v>10</v>
      </c>
      <c r="B421" t="s">
        <v>10</v>
      </c>
      <c r="C421">
        <v>2012</v>
      </c>
      <c r="D421">
        <v>77.369164024607002</v>
      </c>
      <c r="E421">
        <v>-4.6623989620000001</v>
      </c>
      <c r="F421">
        <v>-4.7298704797331714</v>
      </c>
      <c r="G421">
        <v>0.23740998201458324</v>
      </c>
      <c r="H421">
        <v>1.7636409202276104</v>
      </c>
    </row>
    <row r="422" spans="1:8" x14ac:dyDescent="0.35">
      <c r="A422">
        <f t="shared" si="6"/>
        <v>10</v>
      </c>
      <c r="B422" t="s">
        <v>10</v>
      </c>
      <c r="C422">
        <v>2013</v>
      </c>
      <c r="D422">
        <v>76.010281793534006</v>
      </c>
      <c r="E422">
        <v>-4.7076137510000002</v>
      </c>
      <c r="F422">
        <v>-4.6778385837847871</v>
      </c>
      <c r="G422">
        <v>0.23926255199087534</v>
      </c>
      <c r="H422">
        <v>1.5702763973337943</v>
      </c>
    </row>
    <row r="423" spans="1:8" x14ac:dyDescent="0.35">
      <c r="A423">
        <f t="shared" si="6"/>
        <v>10</v>
      </c>
      <c r="B423" t="s">
        <v>10</v>
      </c>
      <c r="C423">
        <v>2014</v>
      </c>
      <c r="D423">
        <v>75.109879810845001</v>
      </c>
      <c r="E423">
        <v>-2.8499230550000001</v>
      </c>
      <c r="F423">
        <v>-2.6510340398877137</v>
      </c>
      <c r="G423">
        <v>0.13428332214368394</v>
      </c>
      <c r="H423">
        <v>0.93893069174600996</v>
      </c>
    </row>
    <row r="424" spans="1:8" x14ac:dyDescent="0.35">
      <c r="A424">
        <f t="shared" si="6"/>
        <v>10</v>
      </c>
      <c r="B424" t="s">
        <v>10</v>
      </c>
      <c r="C424">
        <v>2015</v>
      </c>
      <c r="D424">
        <v>73.838612108554997</v>
      </c>
      <c r="E424">
        <v>-1.8065585239999999</v>
      </c>
      <c r="F424">
        <v>-1.3607438004211918</v>
      </c>
      <c r="G424">
        <v>6.8977301565219251E-2</v>
      </c>
      <c r="H424">
        <v>1.2951315683080298</v>
      </c>
    </row>
    <row r="425" spans="1:8" x14ac:dyDescent="0.35">
      <c r="A425">
        <f t="shared" si="6"/>
        <v>10</v>
      </c>
      <c r="B425" t="s">
        <v>10</v>
      </c>
      <c r="C425">
        <v>2016</v>
      </c>
      <c r="D425">
        <v>72.807369228639004</v>
      </c>
      <c r="E425">
        <v>-2.491341523</v>
      </c>
      <c r="F425">
        <v>-1.7307735605369441</v>
      </c>
      <c r="G425">
        <v>8.1634303199417405E-2</v>
      </c>
      <c r="H425">
        <v>1.1770293391065594</v>
      </c>
    </row>
    <row r="426" spans="1:8" x14ac:dyDescent="0.35">
      <c r="A426">
        <f t="shared" si="6"/>
        <v>10</v>
      </c>
      <c r="B426" t="s">
        <v>10</v>
      </c>
      <c r="C426">
        <v>2017</v>
      </c>
      <c r="D426">
        <v>70.239441583304995</v>
      </c>
      <c r="E426">
        <v>-1.442854168</v>
      </c>
      <c r="F426">
        <v>-0.28143822978313743</v>
      </c>
      <c r="G426">
        <v>1.3164887426184328E-2</v>
      </c>
      <c r="H426">
        <v>0.12012850910011054</v>
      </c>
    </row>
    <row r="427" spans="1:8" x14ac:dyDescent="0.35">
      <c r="A427">
        <f t="shared" si="6"/>
        <v>10</v>
      </c>
      <c r="B427" t="s">
        <v>10</v>
      </c>
      <c r="C427">
        <v>2018</v>
      </c>
      <c r="D427">
        <v>67.315839616690994</v>
      </c>
      <c r="E427">
        <v>0.50774517500000005</v>
      </c>
      <c r="F427">
        <v>2.1540497241891199</v>
      </c>
      <c r="G427">
        <v>-9.8342479454031531E-2</v>
      </c>
      <c r="H427">
        <v>0.21601652693408113</v>
      </c>
    </row>
    <row r="428" spans="1:8" x14ac:dyDescent="0.35">
      <c r="A428">
        <f t="shared" si="6"/>
        <v>10</v>
      </c>
      <c r="B428" t="s">
        <v>10</v>
      </c>
      <c r="C428">
        <v>2019</v>
      </c>
      <c r="D428">
        <v>63.765811783700002</v>
      </c>
      <c r="E428">
        <v>1.9527840080000001</v>
      </c>
      <c r="F428">
        <v>4.132460027945668</v>
      </c>
      <c r="G428">
        <v>-0.18699060930216699</v>
      </c>
      <c r="H428">
        <v>0.12497269771319001</v>
      </c>
    </row>
    <row r="429" spans="1:8" x14ac:dyDescent="0.35">
      <c r="A429">
        <f t="shared" si="6"/>
        <v>10</v>
      </c>
      <c r="B429" t="s">
        <v>10</v>
      </c>
      <c r="C429">
        <v>2020</v>
      </c>
      <c r="D429">
        <v>77.319365095261006</v>
      </c>
      <c r="E429">
        <v>-1.6882209100000001</v>
      </c>
      <c r="F429">
        <v>-3.3447276511577084</v>
      </c>
      <c r="G429">
        <v>0.17463372885958692</v>
      </c>
      <c r="H429">
        <v>-5.1768209756746089</v>
      </c>
    </row>
    <row r="430" spans="1:8" x14ac:dyDescent="0.35">
      <c r="A430">
        <f t="shared" si="6"/>
        <v>10</v>
      </c>
      <c r="B430" t="s">
        <v>10</v>
      </c>
      <c r="C430">
        <v>2021</v>
      </c>
      <c r="D430">
        <v>74.550925658606999</v>
      </c>
      <c r="E430">
        <v>-0.104049739</v>
      </c>
      <c r="F430">
        <v>0.65734700591878659</v>
      </c>
      <c r="G430">
        <v>-3.1717924063955009E-2</v>
      </c>
      <c r="H430">
        <v>-5.1019346390622156</v>
      </c>
    </row>
    <row r="431" spans="1:8" x14ac:dyDescent="0.35">
      <c r="A431">
        <f t="shared" si="6"/>
        <v>10</v>
      </c>
      <c r="B431" t="s">
        <v>10</v>
      </c>
      <c r="C431">
        <v>2022</v>
      </c>
      <c r="D431">
        <v>75.931649597611994</v>
      </c>
      <c r="E431">
        <v>-1.8583820000000001E-2</v>
      </c>
      <c r="F431">
        <v>2.4002863819158544</v>
      </c>
      <c r="G431">
        <v>-0.11598119739846598</v>
      </c>
      <c r="H431">
        <v>-4.0265012097915793</v>
      </c>
    </row>
    <row r="432" spans="1:8" x14ac:dyDescent="0.35">
      <c r="A432">
        <f t="shared" si="6"/>
        <v>11</v>
      </c>
      <c r="B432" t="s">
        <v>11</v>
      </c>
      <c r="C432">
        <v>1980</v>
      </c>
      <c r="D432">
        <v>24.77404794253</v>
      </c>
      <c r="E432">
        <v>-11.779422569999999</v>
      </c>
      <c r="F432">
        <v>-0.27128572159699205</v>
      </c>
      <c r="G432">
        <v>1.8410672539217285E-2</v>
      </c>
      <c r="H432">
        <v>0.84221454198620516</v>
      </c>
    </row>
    <row r="433" spans="1:8" x14ac:dyDescent="0.35">
      <c r="A433">
        <f t="shared" si="6"/>
        <v>11</v>
      </c>
      <c r="B433" t="s">
        <v>11</v>
      </c>
      <c r="C433">
        <v>1981</v>
      </c>
      <c r="D433">
        <v>22.372046724044001</v>
      </c>
      <c r="E433">
        <v>-10.465960620000001</v>
      </c>
      <c r="F433">
        <v>1.10784260612018</v>
      </c>
      <c r="G433">
        <v>-7.7849802280350142E-2</v>
      </c>
      <c r="H433">
        <v>1.2894468531020429</v>
      </c>
    </row>
    <row r="434" spans="1:8" x14ac:dyDescent="0.35">
      <c r="A434">
        <f t="shared" si="6"/>
        <v>11</v>
      </c>
      <c r="B434" t="s">
        <v>11</v>
      </c>
      <c r="C434">
        <v>1982</v>
      </c>
      <c r="D434">
        <v>28.948087957266999</v>
      </c>
      <c r="E434">
        <v>-10.51982233</v>
      </c>
      <c r="F434">
        <v>0.51037315307508757</v>
      </c>
      <c r="G434">
        <v>-3.6656779443459055E-2</v>
      </c>
      <c r="H434">
        <v>1.3102803170319903</v>
      </c>
    </row>
    <row r="435" spans="1:8" x14ac:dyDescent="0.35">
      <c r="A435">
        <f t="shared" si="6"/>
        <v>11</v>
      </c>
      <c r="B435" t="s">
        <v>11</v>
      </c>
      <c r="C435">
        <v>1983</v>
      </c>
      <c r="D435">
        <v>30.751437664091</v>
      </c>
      <c r="E435">
        <v>-13.9784884</v>
      </c>
      <c r="F435">
        <v>-4.2309795777937618</v>
      </c>
      <c r="G435">
        <v>0.32520462561613295</v>
      </c>
      <c r="H435">
        <v>-2.4087199804842436</v>
      </c>
    </row>
    <row r="436" spans="1:8" x14ac:dyDescent="0.35">
      <c r="A436">
        <f t="shared" si="6"/>
        <v>11</v>
      </c>
      <c r="B436" t="s">
        <v>11</v>
      </c>
      <c r="C436">
        <v>1984</v>
      </c>
      <c r="D436">
        <v>32.424857848579997</v>
      </c>
      <c r="E436">
        <v>-12.197768780000001</v>
      </c>
      <c r="F436">
        <v>-2.8423248047393224</v>
      </c>
      <c r="G436">
        <v>0.19930630290183643</v>
      </c>
      <c r="H436">
        <v>2.0490345444001821</v>
      </c>
    </row>
    <row r="437" spans="1:8" x14ac:dyDescent="0.35">
      <c r="A437">
        <f t="shared" si="6"/>
        <v>11</v>
      </c>
      <c r="B437" t="s">
        <v>11</v>
      </c>
      <c r="C437">
        <v>1985</v>
      </c>
      <c r="D437">
        <v>32.01679134994</v>
      </c>
      <c r="E437">
        <v>-11.49407969</v>
      </c>
      <c r="F437">
        <v>-2.1504490159447314</v>
      </c>
      <c r="G437">
        <v>0.16050247044748145</v>
      </c>
      <c r="H437">
        <v>-1.6755451915832207</v>
      </c>
    </row>
    <row r="438" spans="1:8" x14ac:dyDescent="0.35">
      <c r="A438">
        <f t="shared" si="6"/>
        <v>11</v>
      </c>
      <c r="B438" t="s">
        <v>11</v>
      </c>
      <c r="C438">
        <v>1986</v>
      </c>
      <c r="D438">
        <v>29.865559928953999</v>
      </c>
      <c r="E438">
        <v>-8.3097314900000008</v>
      </c>
      <c r="F438">
        <v>1.5158431289476102</v>
      </c>
      <c r="G438">
        <v>-0.11893055102387001</v>
      </c>
      <c r="H438">
        <v>-3.5791313286710813</v>
      </c>
    </row>
    <row r="439" spans="1:8" x14ac:dyDescent="0.35">
      <c r="A439">
        <f t="shared" si="6"/>
        <v>11</v>
      </c>
      <c r="B439" t="s">
        <v>11</v>
      </c>
      <c r="C439">
        <v>1987</v>
      </c>
      <c r="D439">
        <v>27.326042978758</v>
      </c>
      <c r="E439">
        <v>-2.925533535</v>
      </c>
      <c r="F439">
        <v>7.7823683580045282</v>
      </c>
      <c r="G439">
        <v>-0.5509856249625199</v>
      </c>
      <c r="H439">
        <v>-0.67590376372402383</v>
      </c>
    </row>
    <row r="440" spans="1:8" x14ac:dyDescent="0.35">
      <c r="A440">
        <f t="shared" si="6"/>
        <v>11</v>
      </c>
      <c r="B440" t="s">
        <v>11</v>
      </c>
      <c r="C440">
        <v>1988</v>
      </c>
      <c r="D440">
        <v>30.588220536893999</v>
      </c>
      <c r="E440">
        <v>-4.8928675229999996</v>
      </c>
      <c r="F440">
        <v>5.5835220195098936</v>
      </c>
      <c r="G440">
        <v>-0.45257287334850521</v>
      </c>
      <c r="H440">
        <v>-0.86353510832249403</v>
      </c>
    </row>
    <row r="441" spans="1:8" x14ac:dyDescent="0.35">
      <c r="A441">
        <f t="shared" si="6"/>
        <v>11</v>
      </c>
      <c r="B441" t="s">
        <v>11</v>
      </c>
      <c r="C441">
        <v>1989</v>
      </c>
      <c r="D441">
        <v>35.286097329976997</v>
      </c>
      <c r="E441">
        <v>-5.5323374699999999</v>
      </c>
      <c r="F441">
        <v>4.0059530811574477</v>
      </c>
      <c r="G441">
        <v>-0.33860299008594852</v>
      </c>
      <c r="H441">
        <v>-3.1499311989679244</v>
      </c>
    </row>
    <row r="442" spans="1:8" x14ac:dyDescent="0.35">
      <c r="A442">
        <f t="shared" si="6"/>
        <v>11</v>
      </c>
      <c r="B442" t="s">
        <v>11</v>
      </c>
      <c r="C442">
        <v>1990</v>
      </c>
      <c r="D442">
        <v>35.489942282596999</v>
      </c>
      <c r="E442">
        <v>-4.7923444130000004</v>
      </c>
      <c r="F442">
        <v>3.5128204231713327</v>
      </c>
      <c r="G442">
        <v>-0.29504396376725639</v>
      </c>
      <c r="H442">
        <v>-1.0317919097887014</v>
      </c>
    </row>
    <row r="443" spans="1:8" x14ac:dyDescent="0.35">
      <c r="A443">
        <f t="shared" si="6"/>
        <v>11</v>
      </c>
      <c r="B443" t="s">
        <v>11</v>
      </c>
      <c r="C443">
        <v>1991</v>
      </c>
      <c r="D443">
        <v>37.60761908752</v>
      </c>
      <c r="E443">
        <v>-5.6508453210000003</v>
      </c>
      <c r="F443">
        <v>1.613721643463141</v>
      </c>
      <c r="G443">
        <v>-0.13740834679234487</v>
      </c>
      <c r="H443">
        <v>1.125675910229829</v>
      </c>
    </row>
    <row r="444" spans="1:8" x14ac:dyDescent="0.35">
      <c r="A444">
        <f t="shared" si="6"/>
        <v>11</v>
      </c>
      <c r="B444" t="s">
        <v>11</v>
      </c>
      <c r="C444">
        <v>1992</v>
      </c>
      <c r="D444">
        <v>45.401091933570001</v>
      </c>
      <c r="E444">
        <v>-8.5431022690000002</v>
      </c>
      <c r="F444">
        <v>-3.5266835187622019</v>
      </c>
      <c r="G444">
        <v>0.31969146907457957</v>
      </c>
      <c r="H444">
        <v>1.1822258703180134E-2</v>
      </c>
    </row>
    <row r="445" spans="1:8" x14ac:dyDescent="0.35">
      <c r="A445">
        <f t="shared" si="6"/>
        <v>11</v>
      </c>
      <c r="B445" t="s">
        <v>11</v>
      </c>
      <c r="C445">
        <v>1993</v>
      </c>
      <c r="D445">
        <v>52.293819519709999</v>
      </c>
      <c r="E445">
        <v>-7.8398302610000004</v>
      </c>
      <c r="F445">
        <v>-4.2311898301362909</v>
      </c>
      <c r="G445">
        <v>0.38829256133971968</v>
      </c>
      <c r="H445">
        <v>-2.1840390771251621</v>
      </c>
    </row>
    <row r="446" spans="1:8" x14ac:dyDescent="0.35">
      <c r="A446">
        <f t="shared" si="6"/>
        <v>11</v>
      </c>
      <c r="B446" t="s">
        <v>11</v>
      </c>
      <c r="C446">
        <v>1994</v>
      </c>
      <c r="D446">
        <v>54.808422532677</v>
      </c>
      <c r="E446">
        <v>-6.2056962389999999</v>
      </c>
      <c r="F446">
        <v>-3.1439162670529042</v>
      </c>
      <c r="G446">
        <v>0.28637615735783012</v>
      </c>
      <c r="H446">
        <v>-2.2482926949178657</v>
      </c>
    </row>
    <row r="447" spans="1:8" x14ac:dyDescent="0.35">
      <c r="A447">
        <f t="shared" si="6"/>
        <v>11</v>
      </c>
      <c r="B447" t="s">
        <v>11</v>
      </c>
      <c r="C447">
        <v>1995</v>
      </c>
      <c r="D447">
        <v>58.070268499903001</v>
      </c>
      <c r="E447">
        <v>-8.07043073</v>
      </c>
      <c r="F447">
        <v>-5.746417095340262</v>
      </c>
      <c r="G447">
        <v>0.52208057041253741</v>
      </c>
      <c r="H447">
        <v>-0.16104904231093672</v>
      </c>
    </row>
    <row r="448" spans="1:8" x14ac:dyDescent="0.35">
      <c r="A448">
        <f t="shared" si="6"/>
        <v>11</v>
      </c>
      <c r="B448" t="s">
        <v>11</v>
      </c>
      <c r="C448">
        <v>1996</v>
      </c>
      <c r="D448">
        <v>55.574694734326002</v>
      </c>
      <c r="E448">
        <v>-7.1293965369999999</v>
      </c>
      <c r="F448">
        <v>-4.6117178353791726</v>
      </c>
      <c r="G448">
        <v>0.41297028430394339</v>
      </c>
      <c r="H448">
        <v>0.83453414631444178</v>
      </c>
    </row>
    <row r="449" spans="1:8" x14ac:dyDescent="0.35">
      <c r="A449">
        <f t="shared" si="6"/>
        <v>11</v>
      </c>
      <c r="B449" t="s">
        <v>11</v>
      </c>
      <c r="C449">
        <v>1997</v>
      </c>
      <c r="D449">
        <v>52.047711939723001</v>
      </c>
      <c r="E449">
        <v>-5.2561296960000004</v>
      </c>
      <c r="F449">
        <v>-2.7141516884256527</v>
      </c>
      <c r="G449">
        <v>0.23116204710681795</v>
      </c>
      <c r="H449">
        <v>2.2283301465280219</v>
      </c>
    </row>
    <row r="450" spans="1:8" x14ac:dyDescent="0.35">
      <c r="A450">
        <f t="shared" si="6"/>
        <v>11</v>
      </c>
      <c r="B450" t="s">
        <v>11</v>
      </c>
      <c r="C450">
        <v>1998</v>
      </c>
      <c r="D450">
        <v>50.280490614129</v>
      </c>
      <c r="E450">
        <v>-3.1912327039999999</v>
      </c>
      <c r="F450">
        <v>0.43890133358832445</v>
      </c>
      <c r="G450">
        <v>-3.5815105916310909E-2</v>
      </c>
      <c r="H450">
        <v>1.9965376508393664</v>
      </c>
    </row>
    <row r="451" spans="1:8" x14ac:dyDescent="0.35">
      <c r="A451">
        <f t="shared" si="6"/>
        <v>11</v>
      </c>
      <c r="B451" t="s">
        <v>11</v>
      </c>
      <c r="C451">
        <v>1999</v>
      </c>
      <c r="D451">
        <v>76.592957878714003</v>
      </c>
      <c r="E451">
        <v>-5.2132009750000003</v>
      </c>
      <c r="F451">
        <v>0.31039951178802544</v>
      </c>
      <c r="G451">
        <v>-2.8144907837803705E-2</v>
      </c>
      <c r="H451">
        <v>3.2596238421277257</v>
      </c>
    </row>
    <row r="452" spans="1:8" x14ac:dyDescent="0.35">
      <c r="A452">
        <f t="shared" ref="A452:A515" si="7">IF(B452=B451,A451,A451+1)</f>
        <v>11</v>
      </c>
      <c r="B452" t="s">
        <v>11</v>
      </c>
      <c r="C452">
        <v>2000</v>
      </c>
      <c r="D452">
        <v>75.796302220669006</v>
      </c>
      <c r="E452">
        <v>-5.8388035929999997</v>
      </c>
      <c r="F452">
        <v>1.0436717437537035</v>
      </c>
      <c r="G452">
        <v>-9.3179392410837669E-2</v>
      </c>
      <c r="H452">
        <v>2.9558866482943471</v>
      </c>
    </row>
    <row r="453" spans="1:8" x14ac:dyDescent="0.35">
      <c r="A453">
        <f t="shared" si="7"/>
        <v>11</v>
      </c>
      <c r="B453" t="s">
        <v>11</v>
      </c>
      <c r="C453">
        <v>2001</v>
      </c>
      <c r="D453">
        <v>83.382672069622004</v>
      </c>
      <c r="E453">
        <v>-6.2940043880000003</v>
      </c>
      <c r="F453">
        <v>0.85725737459877893</v>
      </c>
      <c r="G453">
        <v>-8.1023075582226989E-2</v>
      </c>
      <c r="H453">
        <v>0.74561921359173389</v>
      </c>
    </row>
    <row r="454" spans="1:8" x14ac:dyDescent="0.35">
      <c r="A454">
        <f t="shared" si="7"/>
        <v>11</v>
      </c>
      <c r="B454" t="s">
        <v>11</v>
      </c>
      <c r="C454">
        <v>2002</v>
      </c>
      <c r="D454">
        <v>82.159950359426006</v>
      </c>
      <c r="E454">
        <v>-8.1600858209999991</v>
      </c>
      <c r="F454">
        <v>-2.5990019133491016</v>
      </c>
      <c r="G454">
        <v>0.2387821267998313</v>
      </c>
      <c r="H454">
        <v>-1.3027944002166489</v>
      </c>
    </row>
    <row r="455" spans="1:8" x14ac:dyDescent="0.35">
      <c r="A455">
        <f t="shared" si="7"/>
        <v>11</v>
      </c>
      <c r="B455" t="s">
        <v>11</v>
      </c>
      <c r="C455">
        <v>2003</v>
      </c>
      <c r="D455">
        <v>85.067859884366001</v>
      </c>
      <c r="E455">
        <v>-7.57923744</v>
      </c>
      <c r="F455">
        <v>-4.3451265492776896</v>
      </c>
      <c r="G455">
        <v>0.42274201901515757</v>
      </c>
      <c r="H455">
        <v>-1.1496334799517125</v>
      </c>
    </row>
    <row r="456" spans="1:8" x14ac:dyDescent="0.35">
      <c r="A456">
        <f t="shared" si="7"/>
        <v>11</v>
      </c>
      <c r="B456" t="s">
        <v>11</v>
      </c>
      <c r="C456">
        <v>2004</v>
      </c>
      <c r="D456">
        <v>80.861399330805995</v>
      </c>
      <c r="E456">
        <v>-1.8573815979999999</v>
      </c>
      <c r="F456">
        <v>-0.68145641399570867</v>
      </c>
      <c r="G456">
        <v>6.3802921616108371E-2</v>
      </c>
      <c r="H456">
        <v>1.3029114215896431</v>
      </c>
    </row>
    <row r="457" spans="1:8" x14ac:dyDescent="0.35">
      <c r="A457">
        <f t="shared" si="7"/>
        <v>11</v>
      </c>
      <c r="B457" t="s">
        <v>11</v>
      </c>
      <c r="C457">
        <v>2005</v>
      </c>
      <c r="D457">
        <v>68.931071095798004</v>
      </c>
      <c r="E457">
        <v>-0.96388446000000005</v>
      </c>
      <c r="F457">
        <v>1.7869910761192449</v>
      </c>
      <c r="G457">
        <v>-0.15968594437773659</v>
      </c>
      <c r="H457">
        <v>5.5619604101799585</v>
      </c>
    </row>
    <row r="458" spans="1:8" x14ac:dyDescent="0.35">
      <c r="A458">
        <f t="shared" si="7"/>
        <v>11</v>
      </c>
      <c r="B458" t="s">
        <v>11</v>
      </c>
      <c r="C458">
        <v>2006</v>
      </c>
      <c r="D458">
        <v>70.651031723499003</v>
      </c>
      <c r="E458">
        <v>0.72699471800000004</v>
      </c>
      <c r="F458">
        <v>4.8722133171684732</v>
      </c>
      <c r="G458">
        <v>-0.42864728297258242</v>
      </c>
      <c r="H458">
        <v>6.0731846918067287</v>
      </c>
    </row>
    <row r="459" spans="1:8" x14ac:dyDescent="0.35">
      <c r="A459">
        <f t="shared" si="7"/>
        <v>11</v>
      </c>
      <c r="B459" t="s">
        <v>11</v>
      </c>
      <c r="C459">
        <v>2007</v>
      </c>
      <c r="D459">
        <v>68.404313920020002</v>
      </c>
      <c r="E459">
        <v>5.8741506320000001</v>
      </c>
      <c r="F459">
        <v>10.675198818950417</v>
      </c>
      <c r="G459">
        <v>-0.91700535724083443</v>
      </c>
      <c r="H459">
        <v>5.4646291203221447</v>
      </c>
    </row>
    <row r="460" spans="1:8" x14ac:dyDescent="0.35">
      <c r="A460">
        <f t="shared" si="7"/>
        <v>11</v>
      </c>
      <c r="B460" t="s">
        <v>11</v>
      </c>
      <c r="C460">
        <v>2008</v>
      </c>
      <c r="D460">
        <v>110.35665644413</v>
      </c>
      <c r="E460">
        <v>6.7175960239999997</v>
      </c>
      <c r="F460">
        <v>10.534298151387553</v>
      </c>
      <c r="G460">
        <v>-1.2824993377673248</v>
      </c>
      <c r="H460">
        <v>-15.18167152148499</v>
      </c>
    </row>
    <row r="461" spans="1:8" x14ac:dyDescent="0.35">
      <c r="A461">
        <f t="shared" si="7"/>
        <v>11</v>
      </c>
      <c r="B461" t="s">
        <v>11</v>
      </c>
      <c r="C461">
        <v>2009</v>
      </c>
      <c r="D461">
        <v>128.77333925236999</v>
      </c>
      <c r="E461">
        <v>-1.404747333</v>
      </c>
      <c r="F461">
        <v>5.6348409345927226E-2</v>
      </c>
      <c r="G461">
        <v>-6.0366691645378544E-3</v>
      </c>
      <c r="H461">
        <v>-6.1212733073159926</v>
      </c>
    </row>
    <row r="462" spans="1:8" x14ac:dyDescent="0.35">
      <c r="A462">
        <f t="shared" si="7"/>
        <v>11</v>
      </c>
      <c r="B462" t="s">
        <v>11</v>
      </c>
      <c r="C462">
        <v>2010</v>
      </c>
      <c r="D462">
        <v>133.14110271051999</v>
      </c>
      <c r="E462">
        <v>-3.7459327130000002</v>
      </c>
      <c r="F462">
        <v>-4.5518543122397483</v>
      </c>
      <c r="G462">
        <v>0.45253981778598507</v>
      </c>
      <c r="H462">
        <v>-3.9577783114516332</v>
      </c>
    </row>
    <row r="463" spans="1:8" x14ac:dyDescent="0.35">
      <c r="A463">
        <f t="shared" si="7"/>
        <v>11</v>
      </c>
      <c r="B463" t="s">
        <v>11</v>
      </c>
      <c r="C463">
        <v>2011</v>
      </c>
      <c r="D463">
        <v>138.17589598692999</v>
      </c>
      <c r="E463">
        <v>-2.0551827779999998</v>
      </c>
      <c r="F463">
        <v>-4.5867470518733739</v>
      </c>
      <c r="G463">
        <v>0.47233479512332921</v>
      </c>
      <c r="H463">
        <v>-3.9868346391026099</v>
      </c>
    </row>
    <row r="464" spans="1:8" x14ac:dyDescent="0.35">
      <c r="A464">
        <f t="shared" si="7"/>
        <v>11</v>
      </c>
      <c r="B464" t="s">
        <v>11</v>
      </c>
      <c r="C464">
        <v>2012</v>
      </c>
      <c r="D464">
        <v>133.92495289029</v>
      </c>
      <c r="E464">
        <v>-2.1239568979999999</v>
      </c>
      <c r="F464">
        <v>-5.4837817847458004</v>
      </c>
      <c r="G464">
        <v>0.53537971743252122</v>
      </c>
      <c r="H464">
        <v>0.2994882378708304</v>
      </c>
    </row>
    <row r="465" spans="1:8" x14ac:dyDescent="0.35">
      <c r="A465">
        <f t="shared" si="7"/>
        <v>11</v>
      </c>
      <c r="B465" t="s">
        <v>11</v>
      </c>
      <c r="C465">
        <v>2013</v>
      </c>
      <c r="D465">
        <v>121.96030141929</v>
      </c>
      <c r="E465">
        <v>4.050028E-2</v>
      </c>
      <c r="F465">
        <v>-3.3302540637374665</v>
      </c>
      <c r="G465">
        <v>0.31032135600580857</v>
      </c>
      <c r="H465">
        <v>1.8021169602254854</v>
      </c>
    </row>
    <row r="466" spans="1:8" x14ac:dyDescent="0.35">
      <c r="A466">
        <f t="shared" si="7"/>
        <v>11</v>
      </c>
      <c r="B466" t="s">
        <v>11</v>
      </c>
      <c r="C466">
        <v>2014</v>
      </c>
      <c r="D466">
        <v>115.29913341897</v>
      </c>
      <c r="E466">
        <v>-1.4907383249999999</v>
      </c>
      <c r="F466">
        <v>-4.0265426915658775</v>
      </c>
      <c r="G466">
        <v>0.37514422559553212</v>
      </c>
      <c r="H466">
        <v>3.5932056437720785</v>
      </c>
    </row>
    <row r="467" spans="1:8" x14ac:dyDescent="0.35">
      <c r="A467">
        <f t="shared" si="7"/>
        <v>11</v>
      </c>
      <c r="B467" t="s">
        <v>11</v>
      </c>
      <c r="C467">
        <v>2015</v>
      </c>
      <c r="D467">
        <v>97.322974077048997</v>
      </c>
      <c r="E467">
        <v>-0.986995874</v>
      </c>
      <c r="F467">
        <v>-2.3018617167330895</v>
      </c>
      <c r="G467">
        <v>0.20200923246268204</v>
      </c>
      <c r="H467">
        <v>3.1212745215896112</v>
      </c>
    </row>
    <row r="468" spans="1:8" x14ac:dyDescent="0.35">
      <c r="A468">
        <f t="shared" si="7"/>
        <v>11</v>
      </c>
      <c r="B468" t="s">
        <v>11</v>
      </c>
      <c r="C468">
        <v>2016</v>
      </c>
      <c r="D468">
        <v>82.471489489088</v>
      </c>
      <c r="E468">
        <v>1.1562579470000001</v>
      </c>
      <c r="F468">
        <v>1.135810232386792</v>
      </c>
      <c r="G468">
        <v>-0.10501169688085979</v>
      </c>
      <c r="H468">
        <v>15.6722736853774</v>
      </c>
    </row>
    <row r="469" spans="1:8" x14ac:dyDescent="0.35">
      <c r="A469">
        <f t="shared" si="7"/>
        <v>11</v>
      </c>
      <c r="B469" t="s">
        <v>11</v>
      </c>
      <c r="C469">
        <v>2017</v>
      </c>
      <c r="D469">
        <v>71.742256408974995</v>
      </c>
      <c r="E469">
        <v>1.696047544</v>
      </c>
      <c r="F469">
        <v>2.6076646337092826</v>
      </c>
      <c r="G469">
        <v>-0.22923044966630327</v>
      </c>
      <c r="H469">
        <v>4.0736767921818728</v>
      </c>
    </row>
    <row r="470" spans="1:8" x14ac:dyDescent="0.35">
      <c r="A470">
        <f t="shared" si="7"/>
        <v>11</v>
      </c>
      <c r="B470" t="s">
        <v>11</v>
      </c>
      <c r="C470">
        <v>2018</v>
      </c>
      <c r="D470">
        <v>63.246715254552001</v>
      </c>
      <c r="E470">
        <v>3.7177907719999999</v>
      </c>
      <c r="F470">
        <v>4.8534912097749929</v>
      </c>
      <c r="G470">
        <v>-0.41760614395992834</v>
      </c>
      <c r="H470">
        <v>3.2558317469816731</v>
      </c>
    </row>
    <row r="471" spans="1:8" x14ac:dyDescent="0.35">
      <c r="A471">
        <f t="shared" si="7"/>
        <v>11</v>
      </c>
      <c r="B471" t="s">
        <v>11</v>
      </c>
      <c r="C471">
        <v>2019</v>
      </c>
      <c r="D471">
        <v>66.57563719254</v>
      </c>
      <c r="E471">
        <v>3.5249768380000002</v>
      </c>
      <c r="F471">
        <v>4.1495652939258445</v>
      </c>
      <c r="G471">
        <v>-0.35579619833684595</v>
      </c>
      <c r="H471">
        <v>0.49135826358322665</v>
      </c>
    </row>
    <row r="472" spans="1:8" x14ac:dyDescent="0.35">
      <c r="A472">
        <f t="shared" si="7"/>
        <v>11</v>
      </c>
      <c r="B472" t="s">
        <v>11</v>
      </c>
      <c r="C472">
        <v>2020</v>
      </c>
      <c r="D472">
        <v>77.788029485173993</v>
      </c>
      <c r="E472">
        <v>-5.5965311829999997</v>
      </c>
      <c r="F472">
        <v>-5.4173374892718185</v>
      </c>
      <c r="G472">
        <v>0.56605651198687745</v>
      </c>
      <c r="H472">
        <v>-6.3414050671120954</v>
      </c>
    </row>
    <row r="473" spans="1:8" x14ac:dyDescent="0.35">
      <c r="A473">
        <f t="shared" si="7"/>
        <v>11</v>
      </c>
      <c r="B473" t="s">
        <v>11</v>
      </c>
      <c r="C473">
        <v>2021</v>
      </c>
      <c r="D473">
        <v>75.574909681373995</v>
      </c>
      <c r="E473">
        <v>-3.427896574</v>
      </c>
      <c r="F473">
        <v>-2.9256489552645242</v>
      </c>
      <c r="G473">
        <v>0.29327767854703646</v>
      </c>
      <c r="H473">
        <v>-6.0157621151568401</v>
      </c>
    </row>
    <row r="474" spans="1:8" x14ac:dyDescent="0.35">
      <c r="A474">
        <f t="shared" si="7"/>
        <v>11</v>
      </c>
      <c r="B474" t="s">
        <v>11</v>
      </c>
      <c r="C474">
        <v>2022</v>
      </c>
      <c r="D474">
        <v>68.725865650527993</v>
      </c>
      <c r="E474">
        <v>0.60195179200000004</v>
      </c>
      <c r="F474">
        <v>3.1944424036603083</v>
      </c>
      <c r="G474">
        <v>-0.29328108033064687</v>
      </c>
      <c r="H474">
        <v>-0.90080174592544904</v>
      </c>
    </row>
    <row r="475" spans="1:8" x14ac:dyDescent="0.35">
      <c r="A475">
        <f t="shared" si="7"/>
        <v>12</v>
      </c>
      <c r="B475" t="s">
        <v>12</v>
      </c>
      <c r="C475">
        <v>1980</v>
      </c>
      <c r="D475">
        <v>64.601484435638994</v>
      </c>
      <c r="E475">
        <v>10.967000000000001</v>
      </c>
      <c r="F475">
        <v>3.1122484707399338</v>
      </c>
      <c r="G475">
        <v>-0.27943944144708149</v>
      </c>
      <c r="H475">
        <v>-4.5840467067044708</v>
      </c>
    </row>
    <row r="476" spans="1:8" x14ac:dyDescent="0.35">
      <c r="A476">
        <f t="shared" si="7"/>
        <v>12</v>
      </c>
      <c r="B476" t="s">
        <v>12</v>
      </c>
      <c r="C476">
        <v>1981</v>
      </c>
      <c r="D476">
        <v>68.781936346644002</v>
      </c>
      <c r="E476">
        <v>11.032</v>
      </c>
      <c r="F476">
        <v>3.7564634562548749</v>
      </c>
      <c r="G476">
        <v>-0.34743049058700204</v>
      </c>
      <c r="H476">
        <v>-4.5252021196225636</v>
      </c>
    </row>
    <row r="477" spans="1:8" x14ac:dyDescent="0.35">
      <c r="A477">
        <f t="shared" si="7"/>
        <v>12</v>
      </c>
      <c r="B477" t="s">
        <v>12</v>
      </c>
      <c r="C477">
        <v>1982</v>
      </c>
      <c r="D477">
        <v>73.450465827676993</v>
      </c>
      <c r="E477">
        <v>10.891999999999999</v>
      </c>
      <c r="F477">
        <v>3.3730996234064956</v>
      </c>
      <c r="G477">
        <v>-0.33066585007589883</v>
      </c>
      <c r="H477">
        <v>-3.8141747555100256</v>
      </c>
    </row>
    <row r="478" spans="1:8" x14ac:dyDescent="0.35">
      <c r="A478">
        <f t="shared" si="7"/>
        <v>12</v>
      </c>
      <c r="B478" t="s">
        <v>12</v>
      </c>
      <c r="C478">
        <v>1983</v>
      </c>
      <c r="D478">
        <v>86.146981658705997</v>
      </c>
      <c r="E478">
        <v>9.8629999999999995</v>
      </c>
      <c r="F478">
        <v>0.67225157273779579</v>
      </c>
      <c r="G478">
        <v>-6.6941408256166679E-2</v>
      </c>
      <c r="H478">
        <v>-1.8065340751787045</v>
      </c>
    </row>
    <row r="479" spans="1:8" x14ac:dyDescent="0.35">
      <c r="A479">
        <f t="shared" si="7"/>
        <v>12</v>
      </c>
      <c r="B479" t="s">
        <v>12</v>
      </c>
      <c r="C479">
        <v>1984</v>
      </c>
      <c r="D479">
        <v>90.231415472964997</v>
      </c>
      <c r="E479">
        <v>6.4640000000000004</v>
      </c>
      <c r="F479">
        <v>1.7714661272479837</v>
      </c>
      <c r="G479">
        <v>-0.17174503319671056</v>
      </c>
      <c r="H479">
        <v>-0.346377783189949</v>
      </c>
    </row>
    <row r="480" spans="1:8" x14ac:dyDescent="0.35">
      <c r="A480">
        <f t="shared" si="7"/>
        <v>12</v>
      </c>
      <c r="B480" t="s">
        <v>12</v>
      </c>
      <c r="C480">
        <v>1985</v>
      </c>
      <c r="D480">
        <v>92.958830773234993</v>
      </c>
      <c r="E480">
        <v>6.9</v>
      </c>
      <c r="F480">
        <v>1.3808879927166904</v>
      </c>
      <c r="G480">
        <v>-0.15121160940080974</v>
      </c>
      <c r="H480">
        <v>-0.82901385504246461</v>
      </c>
    </row>
    <row r="481" spans="1:8" x14ac:dyDescent="0.35">
      <c r="A481">
        <f t="shared" si="7"/>
        <v>12</v>
      </c>
      <c r="B481" t="s">
        <v>12</v>
      </c>
      <c r="C481">
        <v>1986</v>
      </c>
      <c r="D481">
        <v>107.23113832352</v>
      </c>
      <c r="E481">
        <v>5.9589999999999996</v>
      </c>
      <c r="F481">
        <v>-0.85918558189827821</v>
      </c>
      <c r="G481">
        <v>9.2158345518632251E-2</v>
      </c>
      <c r="H481">
        <v>-1.2046459152408029</v>
      </c>
    </row>
    <row r="482" spans="1:8" x14ac:dyDescent="0.35">
      <c r="A482">
        <f t="shared" si="7"/>
        <v>12</v>
      </c>
      <c r="B482" t="s">
        <v>12</v>
      </c>
      <c r="C482">
        <v>1987</v>
      </c>
      <c r="D482">
        <v>108.26388745093</v>
      </c>
      <c r="E482">
        <v>3.3679999999999999</v>
      </c>
      <c r="F482">
        <v>-0.38022097848790526</v>
      </c>
      <c r="G482">
        <v>3.7746102308239125E-2</v>
      </c>
      <c r="H482">
        <v>0.90161192471913887</v>
      </c>
    </row>
    <row r="483" spans="1:8" x14ac:dyDescent="0.35">
      <c r="A483">
        <f t="shared" si="7"/>
        <v>12</v>
      </c>
      <c r="B483" t="s">
        <v>12</v>
      </c>
      <c r="C483">
        <v>1988</v>
      </c>
      <c r="D483">
        <v>106.50777716767</v>
      </c>
      <c r="E483">
        <v>3.403</v>
      </c>
      <c r="F483">
        <v>-1.0270191363742287</v>
      </c>
      <c r="G483">
        <v>9.6794260536688922E-2</v>
      </c>
      <c r="H483">
        <v>4.2178466613673473</v>
      </c>
    </row>
    <row r="484" spans="1:8" x14ac:dyDescent="0.35">
      <c r="A484">
        <f t="shared" si="7"/>
        <v>12</v>
      </c>
      <c r="B484" t="s">
        <v>12</v>
      </c>
      <c r="C484">
        <v>1989</v>
      </c>
      <c r="D484">
        <v>97.920509044365005</v>
      </c>
      <c r="E484">
        <v>2.5880000000000001</v>
      </c>
      <c r="F484">
        <v>0.26773882356817497</v>
      </c>
      <c r="G484">
        <v>-2.221165655887887E-2</v>
      </c>
      <c r="H484">
        <v>5.4733078361355503</v>
      </c>
    </row>
    <row r="485" spans="1:8" x14ac:dyDescent="0.35">
      <c r="A485">
        <f t="shared" si="7"/>
        <v>12</v>
      </c>
      <c r="B485" t="s">
        <v>12</v>
      </c>
      <c r="C485">
        <v>1990</v>
      </c>
      <c r="D485">
        <v>92.656185442362997</v>
      </c>
      <c r="E485">
        <v>3.6640000000000001</v>
      </c>
      <c r="F485">
        <v>3.0030842099792774</v>
      </c>
      <c r="G485">
        <v>-0.25120410307491553</v>
      </c>
      <c r="H485">
        <v>5.6571602788283055</v>
      </c>
    </row>
    <row r="486" spans="1:8" x14ac:dyDescent="0.35">
      <c r="A486">
        <f t="shared" si="7"/>
        <v>12</v>
      </c>
      <c r="B486" t="s">
        <v>12</v>
      </c>
      <c r="C486">
        <v>1991</v>
      </c>
      <c r="D486">
        <v>93.763032897835998</v>
      </c>
      <c r="E486">
        <v>6.1340000000000003</v>
      </c>
      <c r="F486">
        <v>-0.72459204175572034</v>
      </c>
      <c r="G486">
        <v>6.3640301798799134E-2</v>
      </c>
      <c r="H486">
        <v>5.0529111690071513</v>
      </c>
    </row>
    <row r="487" spans="1:8" x14ac:dyDescent="0.35">
      <c r="A487">
        <f t="shared" si="7"/>
        <v>12</v>
      </c>
      <c r="B487" t="s">
        <v>12</v>
      </c>
      <c r="C487">
        <v>1992</v>
      </c>
      <c r="D487">
        <v>90.567091649134994</v>
      </c>
      <c r="E487">
        <v>2.8759999999999999</v>
      </c>
      <c r="F487">
        <v>-3.0641566606503985</v>
      </c>
      <c r="G487">
        <v>0.27601670126100153</v>
      </c>
      <c r="H487">
        <v>4.3642611174128456</v>
      </c>
    </row>
    <row r="488" spans="1:8" x14ac:dyDescent="0.35">
      <c r="A488">
        <f t="shared" si="7"/>
        <v>12</v>
      </c>
      <c r="B488" t="s">
        <v>12</v>
      </c>
      <c r="C488">
        <v>1993</v>
      </c>
      <c r="D488">
        <v>93.368514800602995</v>
      </c>
      <c r="E488">
        <v>1.0549999999999999</v>
      </c>
      <c r="F488">
        <v>-7.0376890124557718</v>
      </c>
      <c r="G488">
        <v>0.61398472395877257</v>
      </c>
      <c r="H488">
        <v>3.7529582699220403</v>
      </c>
    </row>
    <row r="489" spans="1:8" x14ac:dyDescent="0.35">
      <c r="A489">
        <f t="shared" si="7"/>
        <v>12</v>
      </c>
      <c r="B489" t="s">
        <v>12</v>
      </c>
      <c r="C489">
        <v>1994</v>
      </c>
      <c r="D489">
        <v>88.020232052603006</v>
      </c>
      <c r="E489">
        <v>-1.841</v>
      </c>
      <c r="F489">
        <v>-8.1961162721358303</v>
      </c>
      <c r="G489">
        <v>0.71288337214235231</v>
      </c>
      <c r="H489">
        <v>3.9200764779392778</v>
      </c>
    </row>
    <row r="490" spans="1:8" x14ac:dyDescent="0.35">
      <c r="A490">
        <f t="shared" si="7"/>
        <v>12</v>
      </c>
      <c r="B490" t="s">
        <v>12</v>
      </c>
      <c r="C490">
        <v>1995</v>
      </c>
      <c r="D490">
        <v>78.521928102838004</v>
      </c>
      <c r="E490">
        <v>-6.7439999999999998</v>
      </c>
      <c r="F490">
        <v>-6.5285913944949456</v>
      </c>
      <c r="G490">
        <v>0.51355990141248964</v>
      </c>
      <c r="H490">
        <v>2.4635285638458351</v>
      </c>
    </row>
    <row r="491" spans="1:8" x14ac:dyDescent="0.35">
      <c r="A491">
        <f t="shared" si="7"/>
        <v>12</v>
      </c>
      <c r="B491" t="s">
        <v>12</v>
      </c>
      <c r="C491">
        <v>1996</v>
      </c>
      <c r="D491">
        <v>69.833402706902007</v>
      </c>
      <c r="E491">
        <v>-4.3099999999999996</v>
      </c>
      <c r="F491">
        <v>-5.4509047193000759</v>
      </c>
      <c r="G491">
        <v>0.40788134132067244</v>
      </c>
      <c r="H491">
        <v>3.55025264543761</v>
      </c>
    </row>
    <row r="492" spans="1:8" x14ac:dyDescent="0.35">
      <c r="A492">
        <f t="shared" si="7"/>
        <v>12</v>
      </c>
      <c r="B492" t="s">
        <v>12</v>
      </c>
      <c r="C492">
        <v>1997</v>
      </c>
      <c r="D492">
        <v>61.578386167147002</v>
      </c>
      <c r="E492">
        <v>-2.242</v>
      </c>
      <c r="F492">
        <v>-2.9038028799735036</v>
      </c>
      <c r="G492">
        <v>0.20151943308117826</v>
      </c>
      <c r="H492">
        <v>4.5746040755479793</v>
      </c>
    </row>
    <row r="493" spans="1:8" x14ac:dyDescent="0.35">
      <c r="A493">
        <f t="shared" si="7"/>
        <v>12</v>
      </c>
      <c r="B493" t="s">
        <v>12</v>
      </c>
      <c r="C493">
        <v>1998</v>
      </c>
      <c r="D493">
        <v>51.413882706915999</v>
      </c>
      <c r="E493">
        <v>0.23300000000000001</v>
      </c>
      <c r="F493">
        <v>-1.8720664113375258</v>
      </c>
      <c r="G493">
        <v>0.12249419973757415</v>
      </c>
      <c r="H493">
        <v>4.9973456571225165</v>
      </c>
    </row>
    <row r="494" spans="1:8" x14ac:dyDescent="0.35">
      <c r="A494">
        <f t="shared" si="7"/>
        <v>12</v>
      </c>
      <c r="B494" t="s">
        <v>12</v>
      </c>
      <c r="C494">
        <v>1999</v>
      </c>
      <c r="D494">
        <v>46.570141500791998</v>
      </c>
      <c r="E494">
        <v>0.45800000000000002</v>
      </c>
      <c r="F494">
        <v>1.1598669715621122</v>
      </c>
      <c r="G494">
        <v>-7.1306579882600279E-2</v>
      </c>
      <c r="H494">
        <v>5.706458756685759</v>
      </c>
    </row>
    <row r="495" spans="1:8" x14ac:dyDescent="0.35">
      <c r="A495">
        <f t="shared" si="7"/>
        <v>12</v>
      </c>
      <c r="B495" t="s">
        <v>12</v>
      </c>
      <c r="C495">
        <v>2000</v>
      </c>
      <c r="D495">
        <v>36.401341984958002</v>
      </c>
      <c r="E495">
        <v>2.907</v>
      </c>
      <c r="F495">
        <v>3.7579052352957469</v>
      </c>
      <c r="G495">
        <v>-0.21500629100986982</v>
      </c>
      <c r="H495">
        <v>6.7532987900259647</v>
      </c>
    </row>
    <row r="496" spans="1:8" x14ac:dyDescent="0.35">
      <c r="A496">
        <f t="shared" si="7"/>
        <v>12</v>
      </c>
      <c r="B496" t="s">
        <v>12</v>
      </c>
      <c r="C496">
        <v>2001</v>
      </c>
      <c r="D496">
        <v>33.556831491780997</v>
      </c>
      <c r="E496">
        <v>1.8580000000000001</v>
      </c>
      <c r="F496">
        <v>3.0652133863544098</v>
      </c>
      <c r="G496">
        <v>-0.18509016613103838</v>
      </c>
      <c r="H496">
        <v>2.1058695964045246</v>
      </c>
    </row>
    <row r="497" spans="1:8" x14ac:dyDescent="0.35">
      <c r="A497">
        <f t="shared" si="7"/>
        <v>12</v>
      </c>
      <c r="B497" t="s">
        <v>12</v>
      </c>
      <c r="C497">
        <v>2002</v>
      </c>
      <c r="D497">
        <v>30.873542257974002</v>
      </c>
      <c r="E497">
        <v>0.78500000000000003</v>
      </c>
      <c r="F497">
        <v>3.6247094950050336</v>
      </c>
      <c r="G497">
        <v>-0.22318964186208803</v>
      </c>
      <c r="H497">
        <v>0.63303776331161177</v>
      </c>
    </row>
    <row r="498" spans="1:8" x14ac:dyDescent="0.35">
      <c r="A498">
        <f t="shared" si="7"/>
        <v>12</v>
      </c>
      <c r="B498" t="s">
        <v>12</v>
      </c>
      <c r="C498">
        <v>2003</v>
      </c>
      <c r="D498">
        <v>29.818790056122001</v>
      </c>
      <c r="E498">
        <v>1.2390000000000001</v>
      </c>
      <c r="F498">
        <v>2.0156945814869913</v>
      </c>
      <c r="G498">
        <v>-0.12409026110254556</v>
      </c>
      <c r="H498">
        <v>1.4724916873452987</v>
      </c>
    </row>
    <row r="499" spans="1:8" x14ac:dyDescent="0.35">
      <c r="A499">
        <f t="shared" si="7"/>
        <v>12</v>
      </c>
      <c r="B499" t="s">
        <v>12</v>
      </c>
      <c r="C499">
        <v>2004</v>
      </c>
      <c r="D499">
        <v>28.087278172777001</v>
      </c>
      <c r="E499">
        <v>0.81100000000000005</v>
      </c>
      <c r="F499">
        <v>4.76940846301743</v>
      </c>
      <c r="G499">
        <v>-0.29184245878115767</v>
      </c>
      <c r="H499">
        <v>2.3894201361589018</v>
      </c>
    </row>
    <row r="500" spans="1:8" x14ac:dyDescent="0.35">
      <c r="A500">
        <f t="shared" si="7"/>
        <v>12</v>
      </c>
      <c r="B500" t="s">
        <v>12</v>
      </c>
      <c r="C500">
        <v>2005</v>
      </c>
      <c r="D500">
        <v>26.053867743943002</v>
      </c>
      <c r="E500">
        <v>2.512</v>
      </c>
      <c r="F500">
        <v>7.1760005319495441</v>
      </c>
      <c r="G500">
        <v>-0.43768724543686133</v>
      </c>
      <c r="H500">
        <v>2.638115658611337</v>
      </c>
    </row>
    <row r="501" spans="1:8" x14ac:dyDescent="0.35">
      <c r="A501">
        <f t="shared" si="7"/>
        <v>12</v>
      </c>
      <c r="B501" t="s">
        <v>12</v>
      </c>
      <c r="C501">
        <v>2006</v>
      </c>
      <c r="D501">
        <v>23.64522269571</v>
      </c>
      <c r="E501">
        <v>4.4139999999999997</v>
      </c>
      <c r="F501">
        <v>9.432194343764106</v>
      </c>
      <c r="G501">
        <v>-0.57973512905973323</v>
      </c>
      <c r="H501">
        <v>3.9105811278423941</v>
      </c>
    </row>
    <row r="502" spans="1:8" x14ac:dyDescent="0.35">
      <c r="A502">
        <f t="shared" si="7"/>
        <v>12</v>
      </c>
      <c r="B502" t="s">
        <v>12</v>
      </c>
      <c r="C502">
        <v>2007</v>
      </c>
      <c r="D502">
        <v>23.942304764804</v>
      </c>
      <c r="E502">
        <v>5.6459999999999999</v>
      </c>
      <c r="F502">
        <v>12.530029081260659</v>
      </c>
      <c r="G502">
        <v>-0.80841866863993972</v>
      </c>
      <c r="H502">
        <v>1.0231072849272718</v>
      </c>
    </row>
    <row r="503" spans="1:8" x14ac:dyDescent="0.35">
      <c r="A503">
        <f t="shared" si="7"/>
        <v>12</v>
      </c>
      <c r="B503" t="s">
        <v>12</v>
      </c>
      <c r="C503">
        <v>2008</v>
      </c>
      <c r="D503">
        <v>42.513735897011003</v>
      </c>
      <c r="E503">
        <v>2.4129999999999998</v>
      </c>
      <c r="F503">
        <v>5.1654533505159295</v>
      </c>
      <c r="G503">
        <v>-0.39958305211025419</v>
      </c>
      <c r="H503">
        <v>-6.7268004275161744</v>
      </c>
    </row>
    <row r="504" spans="1:8" x14ac:dyDescent="0.35">
      <c r="A504">
        <f t="shared" si="7"/>
        <v>12</v>
      </c>
      <c r="B504" t="s">
        <v>12</v>
      </c>
      <c r="C504">
        <v>2009</v>
      </c>
      <c r="D504">
        <v>61.754375615713002</v>
      </c>
      <c r="E504">
        <v>-3.7789999999999999</v>
      </c>
      <c r="F504">
        <v>-2.4426244627043103</v>
      </c>
      <c r="G504">
        <v>0.21972556407010463</v>
      </c>
      <c r="H504">
        <v>-12.070212664306474</v>
      </c>
    </row>
    <row r="505" spans="1:8" x14ac:dyDescent="0.35">
      <c r="A505">
        <f t="shared" si="7"/>
        <v>12</v>
      </c>
      <c r="B505" t="s">
        <v>12</v>
      </c>
      <c r="C505">
        <v>2010</v>
      </c>
      <c r="D505">
        <v>86.162779583253993</v>
      </c>
      <c r="E505">
        <v>-3.8759999999999999</v>
      </c>
      <c r="F505">
        <v>-3.4450122051917007</v>
      </c>
      <c r="G505">
        <v>0.43082130351413583</v>
      </c>
      <c r="H505">
        <v>-28.704177526352904</v>
      </c>
    </row>
    <row r="506" spans="1:8" x14ac:dyDescent="0.35">
      <c r="A506">
        <f t="shared" si="7"/>
        <v>12</v>
      </c>
      <c r="B506" t="s">
        <v>12</v>
      </c>
      <c r="C506">
        <v>2011</v>
      </c>
      <c r="D506">
        <v>110.49766455836</v>
      </c>
      <c r="E506">
        <v>-4.2</v>
      </c>
      <c r="F506">
        <v>-5.4631156082396526</v>
      </c>
      <c r="G506">
        <v>0.50122220657576755</v>
      </c>
      <c r="H506">
        <v>-10.408385801617982</v>
      </c>
    </row>
    <row r="507" spans="1:8" x14ac:dyDescent="0.35">
      <c r="A507">
        <f t="shared" si="7"/>
        <v>12</v>
      </c>
      <c r="B507" t="s">
        <v>12</v>
      </c>
      <c r="C507">
        <v>2012</v>
      </c>
      <c r="D507">
        <v>119.59462460496</v>
      </c>
      <c r="E507">
        <v>-4.9480000000000004</v>
      </c>
      <c r="F507">
        <v>-9.5146258675072612</v>
      </c>
      <c r="G507">
        <v>0.80185766664604108</v>
      </c>
      <c r="H507">
        <v>-4.6489195215743555</v>
      </c>
    </row>
    <row r="508" spans="1:8" x14ac:dyDescent="0.35">
      <c r="A508">
        <f t="shared" si="7"/>
        <v>12</v>
      </c>
      <c r="B508" t="s">
        <v>12</v>
      </c>
      <c r="C508">
        <v>2013</v>
      </c>
      <c r="D508">
        <v>119.94048713619</v>
      </c>
      <c r="E508">
        <v>-3.165</v>
      </c>
      <c r="F508">
        <v>-13.08679847624918</v>
      </c>
      <c r="G508">
        <v>1.06885243911033</v>
      </c>
      <c r="H508">
        <v>-2.4154564430851222</v>
      </c>
    </row>
    <row r="509" spans="1:8" x14ac:dyDescent="0.35">
      <c r="A509">
        <f t="shared" si="7"/>
        <v>12</v>
      </c>
      <c r="B509" t="s">
        <v>12</v>
      </c>
      <c r="C509">
        <v>2014</v>
      </c>
      <c r="D509">
        <v>104.25281287644</v>
      </c>
      <c r="E509">
        <v>-1.2</v>
      </c>
      <c r="F509">
        <v>-10.99786784969552</v>
      </c>
      <c r="G509">
        <v>0.82115795996670882</v>
      </c>
      <c r="H509">
        <v>-0.22610456632104289</v>
      </c>
    </row>
    <row r="510" spans="1:8" x14ac:dyDescent="0.35">
      <c r="A510">
        <f t="shared" si="7"/>
        <v>12</v>
      </c>
      <c r="B510" t="s">
        <v>12</v>
      </c>
      <c r="C510">
        <v>2015</v>
      </c>
      <c r="D510">
        <v>76.689089498661005</v>
      </c>
      <c r="E510">
        <v>0.5</v>
      </c>
      <c r="F510">
        <v>3.5246440678485458</v>
      </c>
      <c r="G510">
        <v>-0.19149295705487851</v>
      </c>
      <c r="H510">
        <v>0.3555638951310936</v>
      </c>
    </row>
    <row r="511" spans="1:8" x14ac:dyDescent="0.35">
      <c r="A511">
        <f t="shared" si="7"/>
        <v>12</v>
      </c>
      <c r="B511" t="s">
        <v>12</v>
      </c>
      <c r="C511">
        <v>2016</v>
      </c>
      <c r="D511">
        <v>74.252607270008994</v>
      </c>
      <c r="E511">
        <v>1.9</v>
      </c>
      <c r="F511">
        <v>-1.9615249863706594</v>
      </c>
      <c r="G511">
        <v>0.10570853347893359</v>
      </c>
      <c r="H511">
        <v>1.4273980522557053</v>
      </c>
    </row>
    <row r="512" spans="1:8" x14ac:dyDescent="0.35">
      <c r="A512">
        <f t="shared" si="7"/>
        <v>12</v>
      </c>
      <c r="B512" t="s">
        <v>12</v>
      </c>
      <c r="C512">
        <v>2017</v>
      </c>
      <c r="D512">
        <v>67.593018608758996</v>
      </c>
      <c r="E512">
        <v>1.8169999999999999</v>
      </c>
      <c r="F512">
        <v>-0.49205503574583392</v>
      </c>
      <c r="G512">
        <v>2.44433707458446E-2</v>
      </c>
      <c r="H512">
        <v>1.6322337364186319</v>
      </c>
    </row>
    <row r="513" spans="1:8" x14ac:dyDescent="0.35">
      <c r="A513">
        <f t="shared" si="7"/>
        <v>12</v>
      </c>
      <c r="B513" t="s">
        <v>12</v>
      </c>
      <c r="C513">
        <v>2018</v>
      </c>
      <c r="D513">
        <v>63.021421726657998</v>
      </c>
      <c r="E513">
        <v>1.137</v>
      </c>
      <c r="F513">
        <v>0.1772262092404874</v>
      </c>
      <c r="G513">
        <v>-8.509029274438305E-3</v>
      </c>
      <c r="H513">
        <v>1.7061662107349052</v>
      </c>
    </row>
    <row r="514" spans="1:8" x14ac:dyDescent="0.35">
      <c r="A514">
        <f t="shared" si="7"/>
        <v>12</v>
      </c>
      <c r="B514" t="s">
        <v>12</v>
      </c>
      <c r="C514">
        <v>2019</v>
      </c>
      <c r="D514">
        <v>57.011732383903002</v>
      </c>
      <c r="E514">
        <v>0.46700000000000003</v>
      </c>
      <c r="F514">
        <v>-2.0099118880944227</v>
      </c>
      <c r="G514">
        <v>9.3547461712423396E-2</v>
      </c>
      <c r="H514">
        <v>1.6985965682516684</v>
      </c>
    </row>
    <row r="515" spans="1:8" x14ac:dyDescent="0.35">
      <c r="A515">
        <f t="shared" si="7"/>
        <v>12</v>
      </c>
      <c r="B515" t="s">
        <v>12</v>
      </c>
      <c r="C515">
        <v>2020</v>
      </c>
      <c r="D515">
        <v>58.401415099399998</v>
      </c>
      <c r="E515">
        <v>-1.9990000000000001</v>
      </c>
      <c r="F515">
        <v>-2.761215005643344</v>
      </c>
      <c r="G515">
        <v>0.14418352737361698</v>
      </c>
      <c r="H515">
        <v>-3.8451892481013514</v>
      </c>
    </row>
    <row r="516" spans="1:8" x14ac:dyDescent="0.35">
      <c r="A516">
        <f t="shared" ref="A516:A579" si="8">IF(B516=B515,A515,A515+1)</f>
        <v>12</v>
      </c>
      <c r="B516" t="s">
        <v>12</v>
      </c>
      <c r="C516">
        <v>2021</v>
      </c>
      <c r="D516">
        <v>55.379407576657002</v>
      </c>
      <c r="E516">
        <v>2.2879999999999998</v>
      </c>
      <c r="F516">
        <v>4.4889188417903378</v>
      </c>
      <c r="G516">
        <v>-0.20437621605070497</v>
      </c>
      <c r="H516">
        <v>-0.81022964810876852</v>
      </c>
    </row>
    <row r="517" spans="1:8" x14ac:dyDescent="0.35">
      <c r="A517">
        <f t="shared" si="8"/>
        <v>12</v>
      </c>
      <c r="B517" t="s">
        <v>12</v>
      </c>
      <c r="C517">
        <v>2022</v>
      </c>
      <c r="D517">
        <v>45.189869785671</v>
      </c>
      <c r="E517">
        <v>0.57199999999999995</v>
      </c>
      <c r="F517">
        <v>7.1280221933912165</v>
      </c>
      <c r="G517">
        <v>-0.27980308112392788</v>
      </c>
      <c r="H517">
        <v>2.4893852778548631</v>
      </c>
    </row>
    <row r="518" spans="1:8" x14ac:dyDescent="0.35">
      <c r="A518">
        <f t="shared" si="8"/>
        <v>13</v>
      </c>
      <c r="B518" t="s">
        <v>13</v>
      </c>
      <c r="C518">
        <v>1980</v>
      </c>
      <c r="D518">
        <v>55.185962523872</v>
      </c>
      <c r="E518">
        <v>0</v>
      </c>
      <c r="F518">
        <v>3.9863129817547422</v>
      </c>
      <c r="G518">
        <v>0</v>
      </c>
      <c r="H518">
        <v>0</v>
      </c>
    </row>
    <row r="519" spans="1:8" x14ac:dyDescent="0.35">
      <c r="A519">
        <f t="shared" si="8"/>
        <v>13</v>
      </c>
      <c r="B519" t="s">
        <v>13</v>
      </c>
      <c r="C519">
        <v>1981</v>
      </c>
      <c r="D519">
        <v>57.396118604339001</v>
      </c>
      <c r="E519">
        <v>-3.194</v>
      </c>
      <c r="F519">
        <v>0.35914482091239597</v>
      </c>
      <c r="G519">
        <v>0</v>
      </c>
      <c r="H519">
        <v>0</v>
      </c>
    </row>
    <row r="520" spans="1:8" x14ac:dyDescent="0.35">
      <c r="A520">
        <f t="shared" si="8"/>
        <v>13</v>
      </c>
      <c r="B520" t="s">
        <v>13</v>
      </c>
      <c r="C520">
        <v>1982</v>
      </c>
      <c r="D520">
        <v>61.906638983340002</v>
      </c>
      <c r="E520">
        <v>-4.6120000000000001</v>
      </c>
      <c r="F520">
        <v>-1.512193797157636</v>
      </c>
      <c r="G520">
        <v>0</v>
      </c>
      <c r="H520">
        <v>0</v>
      </c>
    </row>
    <row r="521" spans="1:8" x14ac:dyDescent="0.35">
      <c r="A521">
        <f t="shared" si="8"/>
        <v>13</v>
      </c>
      <c r="B521" t="s">
        <v>13</v>
      </c>
      <c r="C521">
        <v>1983</v>
      </c>
      <c r="D521">
        <v>67.936062203540004</v>
      </c>
      <c r="E521">
        <v>-5.5069999999999997</v>
      </c>
      <c r="F521">
        <v>-2.6471267214930907</v>
      </c>
      <c r="G521">
        <v>0</v>
      </c>
      <c r="H521">
        <v>0</v>
      </c>
    </row>
    <row r="522" spans="1:8" x14ac:dyDescent="0.35">
      <c r="A522">
        <f t="shared" si="8"/>
        <v>13</v>
      </c>
      <c r="B522" t="s">
        <v>13</v>
      </c>
      <c r="C522">
        <v>1984</v>
      </c>
      <c r="D522">
        <v>73.259316926167998</v>
      </c>
      <c r="E522">
        <v>-4.47</v>
      </c>
      <c r="F522">
        <v>-1.8605167079860971</v>
      </c>
      <c r="G522">
        <v>0</v>
      </c>
      <c r="H522">
        <v>0</v>
      </c>
    </row>
    <row r="523" spans="1:8" x14ac:dyDescent="0.35">
      <c r="A523">
        <f t="shared" si="8"/>
        <v>13</v>
      </c>
      <c r="B523" t="s">
        <v>13</v>
      </c>
      <c r="C523">
        <v>1985</v>
      </c>
      <c r="D523">
        <v>79.237926242841993</v>
      </c>
      <c r="E523">
        <v>-3.9849999999999999</v>
      </c>
      <c r="F523">
        <v>-1.5202717312625236</v>
      </c>
      <c r="G523">
        <v>0</v>
      </c>
      <c r="H523">
        <v>0</v>
      </c>
    </row>
    <row r="524" spans="1:8" x14ac:dyDescent="0.35">
      <c r="A524">
        <f t="shared" si="8"/>
        <v>13</v>
      </c>
      <c r="B524" t="s">
        <v>13</v>
      </c>
      <c r="C524">
        <v>1986</v>
      </c>
      <c r="D524">
        <v>83.537427494728007</v>
      </c>
      <c r="E524">
        <v>-3.488</v>
      </c>
      <c r="F524">
        <v>-1.1397949915316918</v>
      </c>
      <c r="G524">
        <v>0</v>
      </c>
      <c r="H524">
        <v>0</v>
      </c>
    </row>
    <row r="525" spans="1:8" x14ac:dyDescent="0.35">
      <c r="A525">
        <f t="shared" si="8"/>
        <v>13</v>
      </c>
      <c r="B525" t="s">
        <v>13</v>
      </c>
      <c r="C525">
        <v>1987</v>
      </c>
      <c r="D525">
        <v>87.560780221751997</v>
      </c>
      <c r="E525">
        <v>-2.6930000000000001</v>
      </c>
      <c r="F525">
        <v>-0.42301159340070388</v>
      </c>
      <c r="G525">
        <v>0</v>
      </c>
      <c r="H525">
        <v>0</v>
      </c>
    </row>
    <row r="526" spans="1:8" x14ac:dyDescent="0.35">
      <c r="A526">
        <f t="shared" si="8"/>
        <v>13</v>
      </c>
      <c r="B526" t="s">
        <v>13</v>
      </c>
      <c r="C526">
        <v>1988</v>
      </c>
      <c r="D526">
        <v>89.382307842147995</v>
      </c>
      <c r="E526">
        <v>-1.0309999999999999</v>
      </c>
      <c r="F526">
        <v>1.3311719306121188</v>
      </c>
      <c r="G526">
        <v>-2.5620684580534413E-2</v>
      </c>
      <c r="H526">
        <v>-3.1239650085033781</v>
      </c>
    </row>
    <row r="527" spans="1:8" x14ac:dyDescent="0.35">
      <c r="A527">
        <f t="shared" si="8"/>
        <v>13</v>
      </c>
      <c r="B527" t="s">
        <v>13</v>
      </c>
      <c r="C527">
        <v>1989</v>
      </c>
      <c r="D527">
        <v>91.9470761635</v>
      </c>
      <c r="E527">
        <v>4.2000000000000003E-2</v>
      </c>
      <c r="F527">
        <v>2.4213711209697055</v>
      </c>
      <c r="G527">
        <v>-4.747844327254884E-2</v>
      </c>
      <c r="H527">
        <v>-2.6871886013763149</v>
      </c>
    </row>
    <row r="528" spans="1:8" x14ac:dyDescent="0.35">
      <c r="A528">
        <f t="shared" si="8"/>
        <v>13</v>
      </c>
      <c r="B528" t="s">
        <v>13</v>
      </c>
      <c r="C528">
        <v>1990</v>
      </c>
      <c r="D528">
        <v>95.46416367514</v>
      </c>
      <c r="E528">
        <v>-0.155</v>
      </c>
      <c r="F528">
        <v>2.3149143870537867</v>
      </c>
      <c r="G528">
        <v>-4.9748224714224812E-2</v>
      </c>
      <c r="H528">
        <v>-1.8257667410269436</v>
      </c>
    </row>
    <row r="529" spans="1:8" x14ac:dyDescent="0.35">
      <c r="A529">
        <f t="shared" si="8"/>
        <v>13</v>
      </c>
      <c r="B529" t="s">
        <v>13</v>
      </c>
      <c r="C529">
        <v>1991</v>
      </c>
      <c r="D529">
        <v>98.818066118822003</v>
      </c>
      <c r="E529">
        <v>-0.878</v>
      </c>
      <c r="F529">
        <v>1.7196950566123141</v>
      </c>
      <c r="G529">
        <v>-3.784735599363883E-2</v>
      </c>
      <c r="H529">
        <v>-0.48036566817646015</v>
      </c>
    </row>
    <row r="530" spans="1:8" x14ac:dyDescent="0.35">
      <c r="A530">
        <f t="shared" si="8"/>
        <v>13</v>
      </c>
      <c r="B530" t="s">
        <v>13</v>
      </c>
      <c r="C530">
        <v>1992</v>
      </c>
      <c r="D530">
        <v>105.54348510993</v>
      </c>
      <c r="E530">
        <v>-1.994</v>
      </c>
      <c r="F530">
        <v>0.63624836785968242</v>
      </c>
      <c r="G530">
        <v>-1.4446926740842844E-2</v>
      </c>
      <c r="H530">
        <v>1.3159362618428398</v>
      </c>
    </row>
    <row r="531" spans="1:8" x14ac:dyDescent="0.35">
      <c r="A531">
        <f t="shared" si="8"/>
        <v>13</v>
      </c>
      <c r="B531" t="s">
        <v>13</v>
      </c>
      <c r="C531">
        <v>1993</v>
      </c>
      <c r="D531">
        <v>115.68377833072</v>
      </c>
      <c r="E531">
        <v>-4.2539999999999996</v>
      </c>
      <c r="F531">
        <v>-2.0323852346509166</v>
      </c>
      <c r="G531">
        <v>4.7559189297952685E-2</v>
      </c>
      <c r="H531">
        <v>2.024154315953822</v>
      </c>
    </row>
    <row r="532" spans="1:8" x14ac:dyDescent="0.35">
      <c r="A532">
        <f t="shared" si="8"/>
        <v>13</v>
      </c>
      <c r="B532" t="s">
        <v>13</v>
      </c>
      <c r="C532">
        <v>1994</v>
      </c>
      <c r="D532">
        <v>121.79353248495001</v>
      </c>
      <c r="E532">
        <v>-3.7690000000000001</v>
      </c>
      <c r="F532">
        <v>-1.7104108179327511</v>
      </c>
      <c r="G532">
        <v>3.8088985235884221E-2</v>
      </c>
      <c r="H532">
        <v>1.4906538853076781</v>
      </c>
    </row>
    <row r="533" spans="1:8" x14ac:dyDescent="0.35">
      <c r="A533">
        <f t="shared" si="8"/>
        <v>13</v>
      </c>
      <c r="B533" t="s">
        <v>13</v>
      </c>
      <c r="C533">
        <v>1995</v>
      </c>
      <c r="D533">
        <v>119.36208692236001</v>
      </c>
      <c r="E533">
        <v>-2.6160000000000001</v>
      </c>
      <c r="F533">
        <v>-0.66312492572564874</v>
      </c>
      <c r="G533">
        <v>1.3735613792288813E-2</v>
      </c>
      <c r="H533">
        <v>3.0580614079503303</v>
      </c>
    </row>
    <row r="534" spans="1:8" x14ac:dyDescent="0.35">
      <c r="A534">
        <f t="shared" si="8"/>
        <v>13</v>
      </c>
      <c r="B534" t="s">
        <v>13</v>
      </c>
      <c r="C534">
        <v>1996</v>
      </c>
      <c r="D534">
        <v>119.10947290249</v>
      </c>
      <c r="E534">
        <v>-2.9969999999999999</v>
      </c>
      <c r="F534">
        <v>-1.2398563742058732</v>
      </c>
      <c r="G534">
        <v>2.5689064393653167E-2</v>
      </c>
      <c r="H534">
        <v>3.6884500686407327</v>
      </c>
    </row>
    <row r="535" spans="1:8" x14ac:dyDescent="0.35">
      <c r="A535">
        <f t="shared" si="8"/>
        <v>13</v>
      </c>
      <c r="B535" t="s">
        <v>13</v>
      </c>
      <c r="C535">
        <v>1997</v>
      </c>
      <c r="D535">
        <v>116.78212418394</v>
      </c>
      <c r="E535">
        <v>-2.8959999999999999</v>
      </c>
      <c r="F535">
        <v>-1.1772882905065876</v>
      </c>
      <c r="G535">
        <v>2.343916263080497E-2</v>
      </c>
      <c r="H535">
        <v>5.5912109657138016</v>
      </c>
    </row>
    <row r="536" spans="1:8" x14ac:dyDescent="0.35">
      <c r="A536">
        <f t="shared" si="8"/>
        <v>13</v>
      </c>
      <c r="B536" t="s">
        <v>13</v>
      </c>
      <c r="C536">
        <v>1998</v>
      </c>
      <c r="D536">
        <v>114.12691978354</v>
      </c>
      <c r="E536">
        <v>-2.7450000000000001</v>
      </c>
      <c r="F536">
        <v>-1.0945319653335823</v>
      </c>
      <c r="G536">
        <v>2.119240038579244E-2</v>
      </c>
      <c r="H536">
        <v>4.4396465632844802</v>
      </c>
    </row>
    <row r="537" spans="1:8" x14ac:dyDescent="0.35">
      <c r="A537">
        <f t="shared" si="8"/>
        <v>13</v>
      </c>
      <c r="B537" t="s">
        <v>13</v>
      </c>
      <c r="C537">
        <v>1999</v>
      </c>
      <c r="D537">
        <v>113.28951463423</v>
      </c>
      <c r="E537">
        <v>-2.7389999999999999</v>
      </c>
      <c r="F537">
        <v>-1.124213360608231</v>
      </c>
      <c r="G537">
        <v>2.134673146414998E-2</v>
      </c>
      <c r="H537">
        <v>4.2799666993786945</v>
      </c>
    </row>
    <row r="538" spans="1:8" x14ac:dyDescent="0.35">
      <c r="A538">
        <f t="shared" si="8"/>
        <v>13</v>
      </c>
      <c r="B538" t="s">
        <v>13</v>
      </c>
      <c r="C538">
        <v>2000</v>
      </c>
      <c r="D538">
        <v>109.02587705942</v>
      </c>
      <c r="E538">
        <v>-0.59</v>
      </c>
      <c r="F538">
        <v>1.0549402842085229</v>
      </c>
      <c r="G538">
        <v>-1.9538071561542771E-2</v>
      </c>
      <c r="H538">
        <v>3.4602202161305136</v>
      </c>
    </row>
    <row r="539" spans="1:8" x14ac:dyDescent="0.35">
      <c r="A539">
        <f t="shared" si="8"/>
        <v>13</v>
      </c>
      <c r="B539" t="s">
        <v>13</v>
      </c>
      <c r="C539">
        <v>2001</v>
      </c>
      <c r="D539">
        <v>108.88630684568</v>
      </c>
      <c r="E539">
        <v>-8.9999999999999993E-3</v>
      </c>
      <c r="F539">
        <v>1.6097148028182935</v>
      </c>
      <c r="G539">
        <v>-3.0248156007806313E-2</v>
      </c>
      <c r="H539">
        <v>2.6158185775714986</v>
      </c>
    </row>
    <row r="540" spans="1:8" x14ac:dyDescent="0.35">
      <c r="A540">
        <f t="shared" si="8"/>
        <v>13</v>
      </c>
      <c r="B540" t="s">
        <v>13</v>
      </c>
      <c r="C540">
        <v>2002</v>
      </c>
      <c r="D540">
        <v>106.36047160515</v>
      </c>
      <c r="E540">
        <v>-0.86199999999999999</v>
      </c>
      <c r="F540">
        <v>0.65290644257439634</v>
      </c>
      <c r="G540">
        <v>-1.2158123577552965E-2</v>
      </c>
      <c r="H540">
        <v>2.3424554521776706</v>
      </c>
    </row>
    <row r="541" spans="1:8" x14ac:dyDescent="0.35">
      <c r="A541">
        <f t="shared" si="8"/>
        <v>13</v>
      </c>
      <c r="B541" t="s">
        <v>13</v>
      </c>
      <c r="C541">
        <v>2003</v>
      </c>
      <c r="D541">
        <v>105.49451602825</v>
      </c>
      <c r="E541">
        <v>-1.655</v>
      </c>
      <c r="F541">
        <v>-0.20767589967974776</v>
      </c>
      <c r="G541">
        <v>3.9227272536349776E-3</v>
      </c>
      <c r="H541">
        <v>1.5201335178181821</v>
      </c>
    </row>
    <row r="542" spans="1:8" x14ac:dyDescent="0.35">
      <c r="A542">
        <f t="shared" si="8"/>
        <v>13</v>
      </c>
      <c r="B542" t="s">
        <v>13</v>
      </c>
      <c r="C542">
        <v>2004</v>
      </c>
      <c r="D542">
        <v>105.10091219208999</v>
      </c>
      <c r="E542">
        <v>-1.1970000000000001</v>
      </c>
      <c r="F542">
        <v>0.42300715654478249</v>
      </c>
      <c r="G542">
        <v>-7.9160942583810321E-3</v>
      </c>
      <c r="H542">
        <v>0.97257187864697037</v>
      </c>
    </row>
    <row r="543" spans="1:8" x14ac:dyDescent="0.35">
      <c r="A543">
        <f t="shared" si="8"/>
        <v>13</v>
      </c>
      <c r="B543" t="s">
        <v>13</v>
      </c>
      <c r="C543">
        <v>2005</v>
      </c>
      <c r="D543">
        <v>106.55753532295</v>
      </c>
      <c r="E543">
        <v>-0.93700000000000006</v>
      </c>
      <c r="F543">
        <v>0.68300173650404872</v>
      </c>
      <c r="G543">
        <v>-1.2864371860626887E-2</v>
      </c>
      <c r="H543">
        <v>0.23794783374993597</v>
      </c>
    </row>
    <row r="544" spans="1:8" x14ac:dyDescent="0.35">
      <c r="A544">
        <f t="shared" si="8"/>
        <v>13</v>
      </c>
      <c r="B544" t="s">
        <v>13</v>
      </c>
      <c r="C544">
        <v>2006</v>
      </c>
      <c r="D544">
        <v>106.73967791192</v>
      </c>
      <c r="E544">
        <v>0.35</v>
      </c>
      <c r="F544">
        <v>2.161064759168362</v>
      </c>
      <c r="G544">
        <v>-4.0891672944847669E-2</v>
      </c>
      <c r="H544">
        <v>0.62329860370657031</v>
      </c>
    </row>
    <row r="545" spans="1:8" x14ac:dyDescent="0.35">
      <c r="A545">
        <f t="shared" si="8"/>
        <v>13</v>
      </c>
      <c r="B545" t="s">
        <v>13</v>
      </c>
      <c r="C545">
        <v>2007</v>
      </c>
      <c r="D545">
        <v>103.88953645408</v>
      </c>
      <c r="E545">
        <v>1.365</v>
      </c>
      <c r="F545">
        <v>3.6040912521779109</v>
      </c>
      <c r="G545">
        <v>-6.6304828964320939E-2</v>
      </c>
      <c r="H545">
        <v>3.3000477624062432</v>
      </c>
    </row>
    <row r="546" spans="1:8" x14ac:dyDescent="0.35">
      <c r="A546">
        <f t="shared" si="8"/>
        <v>13</v>
      </c>
      <c r="B546" t="s">
        <v>13</v>
      </c>
      <c r="C546">
        <v>2008</v>
      </c>
      <c r="D546">
        <v>106.16394789644001</v>
      </c>
      <c r="E546">
        <v>0.28799999999999998</v>
      </c>
      <c r="F546">
        <v>2.7678201472704025</v>
      </c>
      <c r="G546">
        <v>-5.2267121037527162E-2</v>
      </c>
      <c r="H546">
        <v>2.1797993408576612</v>
      </c>
    </row>
    <row r="547" spans="1:8" x14ac:dyDescent="0.35">
      <c r="A547">
        <f t="shared" si="8"/>
        <v>13</v>
      </c>
      <c r="B547" t="s">
        <v>13</v>
      </c>
      <c r="C547">
        <v>2009</v>
      </c>
      <c r="D547">
        <v>116.60964510872</v>
      </c>
      <c r="E547">
        <v>-4.734</v>
      </c>
      <c r="F547">
        <v>-2.3307551205213315</v>
      </c>
      <c r="G547">
        <v>4.8192206178637877E-2</v>
      </c>
      <c r="H547">
        <v>-0.89129160841744592</v>
      </c>
    </row>
    <row r="548" spans="1:8" x14ac:dyDescent="0.35">
      <c r="A548">
        <f t="shared" si="8"/>
        <v>13</v>
      </c>
      <c r="B548" t="s">
        <v>13</v>
      </c>
      <c r="C548">
        <v>2010</v>
      </c>
      <c r="D548">
        <v>119.19841533557</v>
      </c>
      <c r="E548">
        <v>-2.8610000000000002</v>
      </c>
      <c r="F548">
        <v>-0.21807496241409613</v>
      </c>
      <c r="G548">
        <v>4.3597556496628859E-3</v>
      </c>
      <c r="H548">
        <v>-0.12669160256228779</v>
      </c>
    </row>
    <row r="549" spans="1:8" x14ac:dyDescent="0.35">
      <c r="A549">
        <f t="shared" si="8"/>
        <v>13</v>
      </c>
      <c r="B549" t="s">
        <v>13</v>
      </c>
      <c r="C549">
        <v>2011</v>
      </c>
      <c r="D549">
        <v>119.69298111285001</v>
      </c>
      <c r="E549">
        <v>-2.073</v>
      </c>
      <c r="F549">
        <v>0.98318191215043749</v>
      </c>
      <c r="G549">
        <v>-1.924823494854554E-2</v>
      </c>
      <c r="H549">
        <v>0.85560169959655663</v>
      </c>
    </row>
    <row r="550" spans="1:8" x14ac:dyDescent="0.35">
      <c r="A550">
        <f t="shared" si="8"/>
        <v>13</v>
      </c>
      <c r="B550" t="s">
        <v>13</v>
      </c>
      <c r="C550">
        <v>2012</v>
      </c>
      <c r="D550">
        <v>126.49469350218</v>
      </c>
      <c r="E550">
        <v>-4.3040000000000003</v>
      </c>
      <c r="F550">
        <v>-1.5457547789295119</v>
      </c>
      <c r="G550">
        <v>3.1514365830036216E-2</v>
      </c>
      <c r="H550">
        <v>1.9980120528179268</v>
      </c>
    </row>
    <row r="551" spans="1:8" x14ac:dyDescent="0.35">
      <c r="A551">
        <f t="shared" si="8"/>
        <v>13</v>
      </c>
      <c r="B551" t="s">
        <v>13</v>
      </c>
      <c r="C551">
        <v>2013</v>
      </c>
      <c r="D551">
        <v>132.45711379030001</v>
      </c>
      <c r="E551">
        <v>-5.8639999999999999</v>
      </c>
      <c r="F551">
        <v>-2.9467711047040361</v>
      </c>
      <c r="G551">
        <v>6.0923140890754034E-2</v>
      </c>
      <c r="H551">
        <v>1.7282478112222288</v>
      </c>
    </row>
    <row r="552" spans="1:8" x14ac:dyDescent="0.35">
      <c r="A552">
        <f t="shared" si="8"/>
        <v>13</v>
      </c>
      <c r="B552" t="s">
        <v>13</v>
      </c>
      <c r="C552">
        <v>2014</v>
      </c>
      <c r="D552">
        <v>135.36705023854</v>
      </c>
      <c r="E552">
        <v>-5.7569999999999997</v>
      </c>
      <c r="F552">
        <v>-2.6487029415506274</v>
      </c>
      <c r="G552">
        <v>5.4577360422783286E-2</v>
      </c>
      <c r="H552">
        <v>1.3929613070558526</v>
      </c>
    </row>
    <row r="553" spans="1:8" x14ac:dyDescent="0.35">
      <c r="A553">
        <f t="shared" si="8"/>
        <v>13</v>
      </c>
      <c r="B553" t="s">
        <v>13</v>
      </c>
      <c r="C553">
        <v>2015</v>
      </c>
      <c r="D553">
        <v>135.28112886177999</v>
      </c>
      <c r="E553">
        <v>-4.9109999999999996</v>
      </c>
      <c r="F553">
        <v>-1.7162591710876978</v>
      </c>
      <c r="G553">
        <v>3.4830686780336337E-2</v>
      </c>
      <c r="H553">
        <v>1.3572813701932485</v>
      </c>
    </row>
    <row r="554" spans="1:8" x14ac:dyDescent="0.35">
      <c r="A554">
        <f t="shared" si="8"/>
        <v>13</v>
      </c>
      <c r="B554" t="s">
        <v>13</v>
      </c>
      <c r="C554">
        <v>2016</v>
      </c>
      <c r="D554">
        <v>134.78507141929001</v>
      </c>
      <c r="E554">
        <v>-3.617</v>
      </c>
      <c r="F554">
        <v>-0.39297086381679264</v>
      </c>
      <c r="G554">
        <v>7.7291699451708072E-3</v>
      </c>
      <c r="H554">
        <v>1.3309732946226711</v>
      </c>
    </row>
    <row r="555" spans="1:8" x14ac:dyDescent="0.35">
      <c r="A555">
        <f t="shared" si="8"/>
        <v>13</v>
      </c>
      <c r="B555" t="s">
        <v>13</v>
      </c>
      <c r="C555">
        <v>2017</v>
      </c>
      <c r="D555">
        <v>134.1626181673</v>
      </c>
      <c r="E555">
        <v>-2.2109999999999999</v>
      </c>
      <c r="F555">
        <v>1.2193645864561213</v>
      </c>
      <c r="G555">
        <v>-2.3646008811604509E-2</v>
      </c>
      <c r="H555">
        <v>1.1906639209468537</v>
      </c>
    </row>
    <row r="556" spans="1:8" x14ac:dyDescent="0.35">
      <c r="A556">
        <f t="shared" si="8"/>
        <v>13</v>
      </c>
      <c r="B556" t="s">
        <v>13</v>
      </c>
      <c r="C556">
        <v>2018</v>
      </c>
      <c r="D556">
        <v>134.44311348494</v>
      </c>
      <c r="E556">
        <v>-1.488</v>
      </c>
      <c r="F556">
        <v>2.0342462675126032</v>
      </c>
      <c r="G556">
        <v>-3.8998621300955841E-2</v>
      </c>
      <c r="H556">
        <v>1.3260123236487116</v>
      </c>
    </row>
    <row r="557" spans="1:8" x14ac:dyDescent="0.35">
      <c r="A557">
        <f t="shared" si="8"/>
        <v>13</v>
      </c>
      <c r="B557" t="s">
        <v>13</v>
      </c>
      <c r="C557">
        <v>2019</v>
      </c>
      <c r="D557">
        <v>134.14984127130001</v>
      </c>
      <c r="E557">
        <v>-1.25</v>
      </c>
      <c r="F557">
        <v>2.3494778503233618</v>
      </c>
      <c r="G557">
        <v>-4.5047181778485552E-2</v>
      </c>
      <c r="H557">
        <v>1.7194326834427354</v>
      </c>
    </row>
    <row r="558" spans="1:8" x14ac:dyDescent="0.35">
      <c r="A558">
        <f t="shared" si="8"/>
        <v>13</v>
      </c>
      <c r="B558" t="s">
        <v>13</v>
      </c>
      <c r="C558">
        <v>2020</v>
      </c>
      <c r="D558">
        <v>154.92735037634</v>
      </c>
      <c r="E558">
        <v>-5.8890000000000002</v>
      </c>
      <c r="F558">
        <v>-7.0501021415915304</v>
      </c>
      <c r="G558">
        <v>0.1658064997959969</v>
      </c>
      <c r="H558">
        <v>-5.6780149476217563</v>
      </c>
    </row>
    <row r="559" spans="1:8" x14ac:dyDescent="0.35">
      <c r="A559">
        <f t="shared" si="8"/>
        <v>13</v>
      </c>
      <c r="B559" t="s">
        <v>13</v>
      </c>
      <c r="C559">
        <v>2021</v>
      </c>
      <c r="D559">
        <v>149.89330532630001</v>
      </c>
      <c r="E559">
        <v>-3.0630000000000002</v>
      </c>
      <c r="F559">
        <v>0.35888982268090242</v>
      </c>
      <c r="G559">
        <v>-8.0649768055707956E-3</v>
      </c>
      <c r="H559">
        <v>-5.4384478789065351</v>
      </c>
    </row>
    <row r="560" spans="1:8" x14ac:dyDescent="0.35">
      <c r="A560">
        <f t="shared" si="8"/>
        <v>13</v>
      </c>
      <c r="B560" t="s">
        <v>13</v>
      </c>
      <c r="C560">
        <v>2022</v>
      </c>
      <c r="D560">
        <v>144.40798792370001</v>
      </c>
      <c r="E560">
        <v>0.10100000000000001</v>
      </c>
      <c r="F560">
        <v>3.9918278219403489</v>
      </c>
      <c r="G560">
        <v>-8.8152339815724762E-2</v>
      </c>
      <c r="H560">
        <v>-4.6691967121580955</v>
      </c>
    </row>
    <row r="561" spans="1:8" x14ac:dyDescent="0.35">
      <c r="A561">
        <f t="shared" si="8"/>
        <v>14</v>
      </c>
      <c r="B561" t="s">
        <v>14</v>
      </c>
      <c r="C561">
        <v>1980</v>
      </c>
      <c r="D561" t="s">
        <v>28</v>
      </c>
      <c r="E561">
        <v>0</v>
      </c>
      <c r="F561">
        <v>0</v>
      </c>
      <c r="G561">
        <v>0</v>
      </c>
      <c r="H561">
        <v>0</v>
      </c>
    </row>
    <row r="562" spans="1:8" x14ac:dyDescent="0.35">
      <c r="A562">
        <f t="shared" si="8"/>
        <v>14</v>
      </c>
      <c r="B562" t="s">
        <v>14</v>
      </c>
      <c r="C562">
        <v>1981</v>
      </c>
      <c r="D562" t="s">
        <v>28</v>
      </c>
      <c r="E562">
        <v>0</v>
      </c>
      <c r="F562">
        <v>0</v>
      </c>
      <c r="G562">
        <v>0</v>
      </c>
      <c r="H562">
        <v>0</v>
      </c>
    </row>
    <row r="563" spans="1:8" x14ac:dyDescent="0.35">
      <c r="A563">
        <f t="shared" si="8"/>
        <v>14</v>
      </c>
      <c r="B563" t="s">
        <v>14</v>
      </c>
      <c r="C563">
        <v>1982</v>
      </c>
      <c r="D563" t="s">
        <v>28</v>
      </c>
      <c r="E563">
        <v>0</v>
      </c>
      <c r="F563">
        <v>0</v>
      </c>
      <c r="G563">
        <v>0</v>
      </c>
      <c r="H563">
        <v>0</v>
      </c>
    </row>
    <row r="564" spans="1:8" x14ac:dyDescent="0.35">
      <c r="A564">
        <f t="shared" si="8"/>
        <v>14</v>
      </c>
      <c r="B564" t="s">
        <v>14</v>
      </c>
      <c r="C564">
        <v>1983</v>
      </c>
      <c r="D564" t="s">
        <v>28</v>
      </c>
      <c r="E564">
        <v>0</v>
      </c>
      <c r="F564">
        <v>0</v>
      </c>
      <c r="G564">
        <v>0</v>
      </c>
      <c r="H564">
        <v>0</v>
      </c>
    </row>
    <row r="565" spans="1:8" x14ac:dyDescent="0.35">
      <c r="A565">
        <f t="shared" si="8"/>
        <v>14</v>
      </c>
      <c r="B565" t="s">
        <v>14</v>
      </c>
      <c r="C565">
        <v>1984</v>
      </c>
      <c r="D565" t="s">
        <v>28</v>
      </c>
      <c r="E565">
        <v>0</v>
      </c>
      <c r="F565">
        <v>0</v>
      </c>
      <c r="G565">
        <v>0</v>
      </c>
      <c r="H565">
        <v>0</v>
      </c>
    </row>
    <row r="566" spans="1:8" x14ac:dyDescent="0.35">
      <c r="A566">
        <f t="shared" si="8"/>
        <v>14</v>
      </c>
      <c r="B566" t="s">
        <v>14</v>
      </c>
      <c r="C566">
        <v>1985</v>
      </c>
      <c r="D566" t="s">
        <v>28</v>
      </c>
      <c r="E566">
        <v>0</v>
      </c>
      <c r="F566">
        <v>0</v>
      </c>
      <c r="G566">
        <v>0</v>
      </c>
      <c r="H566">
        <v>0</v>
      </c>
    </row>
    <row r="567" spans="1:8" x14ac:dyDescent="0.35">
      <c r="A567">
        <f t="shared" si="8"/>
        <v>14</v>
      </c>
      <c r="B567" t="s">
        <v>14</v>
      </c>
      <c r="C567">
        <v>1986</v>
      </c>
      <c r="D567" t="s">
        <v>28</v>
      </c>
      <c r="E567">
        <v>0</v>
      </c>
      <c r="F567">
        <v>0</v>
      </c>
      <c r="G567">
        <v>0</v>
      </c>
      <c r="H567">
        <v>0</v>
      </c>
    </row>
    <row r="568" spans="1:8" x14ac:dyDescent="0.35">
      <c r="A568">
        <f t="shared" si="8"/>
        <v>14</v>
      </c>
      <c r="B568" t="s">
        <v>14</v>
      </c>
      <c r="C568">
        <v>1987</v>
      </c>
      <c r="D568" t="s">
        <v>28</v>
      </c>
      <c r="E568">
        <v>0</v>
      </c>
      <c r="F568">
        <v>0</v>
      </c>
      <c r="G568">
        <v>0</v>
      </c>
      <c r="H568">
        <v>0</v>
      </c>
    </row>
    <row r="569" spans="1:8" x14ac:dyDescent="0.35">
      <c r="A569">
        <f t="shared" si="8"/>
        <v>14</v>
      </c>
      <c r="B569" t="s">
        <v>14</v>
      </c>
      <c r="C569">
        <v>1988</v>
      </c>
      <c r="D569" t="s">
        <v>28</v>
      </c>
      <c r="E569">
        <v>0</v>
      </c>
      <c r="F569">
        <v>0</v>
      </c>
      <c r="G569">
        <v>0</v>
      </c>
      <c r="H569">
        <v>0</v>
      </c>
    </row>
    <row r="570" spans="1:8" x14ac:dyDescent="0.35">
      <c r="A570">
        <f t="shared" si="8"/>
        <v>14</v>
      </c>
      <c r="B570" t="s">
        <v>14</v>
      </c>
      <c r="C570">
        <v>1989</v>
      </c>
      <c r="D570" t="s">
        <v>28</v>
      </c>
      <c r="E570">
        <v>0</v>
      </c>
      <c r="F570">
        <v>0</v>
      </c>
      <c r="G570">
        <v>0</v>
      </c>
      <c r="H570">
        <v>0</v>
      </c>
    </row>
    <row r="571" spans="1:8" x14ac:dyDescent="0.35">
      <c r="A571">
        <f t="shared" si="8"/>
        <v>14</v>
      </c>
      <c r="B571" t="s">
        <v>14</v>
      </c>
      <c r="C571">
        <v>1990</v>
      </c>
      <c r="D571" t="s">
        <v>28</v>
      </c>
      <c r="E571">
        <v>0</v>
      </c>
      <c r="F571">
        <v>0</v>
      </c>
      <c r="G571">
        <v>0</v>
      </c>
      <c r="H571">
        <v>0</v>
      </c>
    </row>
    <row r="572" spans="1:8" x14ac:dyDescent="0.35">
      <c r="A572">
        <f t="shared" si="8"/>
        <v>14</v>
      </c>
      <c r="B572" t="s">
        <v>14</v>
      </c>
      <c r="C572">
        <v>1991</v>
      </c>
      <c r="D572" t="s">
        <v>28</v>
      </c>
      <c r="E572">
        <v>0</v>
      </c>
      <c r="F572">
        <v>0</v>
      </c>
      <c r="G572">
        <v>0</v>
      </c>
      <c r="H572">
        <v>0</v>
      </c>
    </row>
    <row r="573" spans="1:8" x14ac:dyDescent="0.35">
      <c r="A573">
        <f t="shared" si="8"/>
        <v>14</v>
      </c>
      <c r="B573" t="s">
        <v>14</v>
      </c>
      <c r="C573">
        <v>1992</v>
      </c>
      <c r="D573" t="s">
        <v>28</v>
      </c>
      <c r="E573">
        <v>0</v>
      </c>
      <c r="F573">
        <v>19.362393989432601</v>
      </c>
      <c r="G573">
        <v>0</v>
      </c>
      <c r="H573">
        <v>0</v>
      </c>
    </row>
    <row r="574" spans="1:8" x14ac:dyDescent="0.35">
      <c r="A574">
        <f t="shared" si="8"/>
        <v>14</v>
      </c>
      <c r="B574" t="s">
        <v>14</v>
      </c>
      <c r="C574">
        <v>1993</v>
      </c>
      <c r="D574" t="s">
        <v>28</v>
      </c>
      <c r="E574">
        <v>0</v>
      </c>
      <c r="F574">
        <v>1.8437583471185885</v>
      </c>
      <c r="G574">
        <v>0</v>
      </c>
      <c r="H574">
        <v>0</v>
      </c>
    </row>
    <row r="575" spans="1:8" x14ac:dyDescent="0.35">
      <c r="A575">
        <f t="shared" si="8"/>
        <v>14</v>
      </c>
      <c r="B575" t="s">
        <v>14</v>
      </c>
      <c r="C575">
        <v>1994</v>
      </c>
      <c r="D575" t="s">
        <v>28</v>
      </c>
      <c r="E575">
        <v>0</v>
      </c>
      <c r="F575">
        <v>0.20060479323596178</v>
      </c>
      <c r="G575">
        <v>0</v>
      </c>
      <c r="H575">
        <v>0</v>
      </c>
    </row>
    <row r="576" spans="1:8" x14ac:dyDescent="0.35">
      <c r="A576">
        <f t="shared" si="8"/>
        <v>14</v>
      </c>
      <c r="B576" t="s">
        <v>14</v>
      </c>
      <c r="C576">
        <v>1995</v>
      </c>
      <c r="D576">
        <v>9.4724834102377002</v>
      </c>
      <c r="E576">
        <v>1.01129129</v>
      </c>
      <c r="F576">
        <v>-5.762101973140596</v>
      </c>
      <c r="G576">
        <v>0</v>
      </c>
      <c r="H576">
        <v>0</v>
      </c>
    </row>
    <row r="577" spans="1:8" x14ac:dyDescent="0.35">
      <c r="A577">
        <f t="shared" si="8"/>
        <v>14</v>
      </c>
      <c r="B577" t="s">
        <v>14</v>
      </c>
      <c r="C577">
        <v>1996</v>
      </c>
      <c r="D577">
        <v>8.7282119014437001</v>
      </c>
      <c r="E577">
        <v>-2.5428817760000002</v>
      </c>
      <c r="F577">
        <v>-7.4883093295727772</v>
      </c>
      <c r="G577">
        <v>0</v>
      </c>
      <c r="H577">
        <v>0</v>
      </c>
    </row>
    <row r="578" spans="1:8" x14ac:dyDescent="0.35">
      <c r="A578">
        <f t="shared" si="8"/>
        <v>14</v>
      </c>
      <c r="B578" t="s">
        <v>14</v>
      </c>
      <c r="C578">
        <v>1997</v>
      </c>
      <c r="D578">
        <v>7.2639107683757</v>
      </c>
      <c r="E578">
        <v>0.74343524299999997</v>
      </c>
      <c r="F578">
        <v>-4.0765773842094486</v>
      </c>
      <c r="G578">
        <v>0</v>
      </c>
      <c r="H578">
        <v>0</v>
      </c>
    </row>
    <row r="579" spans="1:8" x14ac:dyDescent="0.35">
      <c r="A579">
        <f t="shared" si="8"/>
        <v>14</v>
      </c>
      <c r="B579" t="s">
        <v>14</v>
      </c>
      <c r="C579">
        <v>1998</v>
      </c>
      <c r="D579">
        <v>9.5516704177211995</v>
      </c>
      <c r="E579">
        <v>1.0063151690000001</v>
      </c>
      <c r="F579">
        <v>-3.2273044262034563</v>
      </c>
      <c r="G579">
        <v>0.12142841656585053</v>
      </c>
      <c r="H579">
        <v>2.0710091856570717E-2</v>
      </c>
    </row>
    <row r="580" spans="1:8" x14ac:dyDescent="0.35">
      <c r="A580">
        <f t="shared" ref="A580:A643" si="9">IF(B580=B579,A579,A579+1)</f>
        <v>14</v>
      </c>
      <c r="B580" t="s">
        <v>14</v>
      </c>
      <c r="C580">
        <v>1999</v>
      </c>
      <c r="D580">
        <v>14.421378049198999</v>
      </c>
      <c r="E580">
        <v>-1.102888117</v>
      </c>
      <c r="F580">
        <v>-5.9967631586744705</v>
      </c>
      <c r="G580">
        <v>0.24227205087201323</v>
      </c>
      <c r="H580">
        <v>-2.586669594514118</v>
      </c>
    </row>
    <row r="581" spans="1:8" x14ac:dyDescent="0.35">
      <c r="A581">
        <f t="shared" si="9"/>
        <v>14</v>
      </c>
      <c r="B581" t="s">
        <v>14</v>
      </c>
      <c r="C581">
        <v>2000</v>
      </c>
      <c r="D581">
        <v>14.719393087632</v>
      </c>
      <c r="E581">
        <v>-1.500787418</v>
      </c>
      <c r="F581">
        <v>-6.335681831905168</v>
      </c>
      <c r="G581">
        <v>0.23565196565355148</v>
      </c>
      <c r="H581">
        <v>-1.4332674244040631</v>
      </c>
    </row>
    <row r="582" spans="1:8" x14ac:dyDescent="0.35">
      <c r="A582">
        <f t="shared" si="9"/>
        <v>14</v>
      </c>
      <c r="B582" t="s">
        <v>14</v>
      </c>
      <c r="C582">
        <v>2001</v>
      </c>
      <c r="D582">
        <v>17.459587519178999</v>
      </c>
      <c r="E582">
        <v>-2.85550894</v>
      </c>
      <c r="F582">
        <v>-6.2271094057767922</v>
      </c>
      <c r="G582">
        <v>0.21986729487732556</v>
      </c>
      <c r="H582">
        <v>-1.0075581650106109</v>
      </c>
    </row>
    <row r="583" spans="1:8" x14ac:dyDescent="0.35">
      <c r="A583">
        <f t="shared" si="9"/>
        <v>14</v>
      </c>
      <c r="B583" t="s">
        <v>14</v>
      </c>
      <c r="C583">
        <v>2002</v>
      </c>
      <c r="D583">
        <v>14.887529072371001</v>
      </c>
      <c r="E583">
        <v>-2.1693588510000001</v>
      </c>
      <c r="F583">
        <v>-5.4030367268335295</v>
      </c>
      <c r="G583">
        <v>0.18956827893867836</v>
      </c>
      <c r="H583">
        <v>-1.6066960695014736</v>
      </c>
    </row>
    <row r="584" spans="1:8" x14ac:dyDescent="0.35">
      <c r="A584">
        <f t="shared" si="9"/>
        <v>14</v>
      </c>
      <c r="B584" t="s">
        <v>14</v>
      </c>
      <c r="C584">
        <v>2003</v>
      </c>
      <c r="D584">
        <v>14.318111757496</v>
      </c>
      <c r="E584">
        <v>-0.160871767</v>
      </c>
      <c r="F584">
        <v>-3.1715044033812969</v>
      </c>
      <c r="G584">
        <v>0.10582674511802354</v>
      </c>
      <c r="H584">
        <v>-0.79639501951015246</v>
      </c>
    </row>
    <row r="585" spans="1:8" x14ac:dyDescent="0.35">
      <c r="A585">
        <f t="shared" si="9"/>
        <v>14</v>
      </c>
      <c r="B585" t="s">
        <v>14</v>
      </c>
      <c r="C585">
        <v>2004</v>
      </c>
      <c r="D585">
        <v>13.74444460534</v>
      </c>
      <c r="E585">
        <v>-0.17700297800000001</v>
      </c>
      <c r="F585">
        <v>-0.59699970304462435</v>
      </c>
      <c r="G585">
        <v>1.9954026702517225E-2</v>
      </c>
      <c r="H585">
        <v>-0.28343965176868507</v>
      </c>
    </row>
    <row r="586" spans="1:8" x14ac:dyDescent="0.35">
      <c r="A586">
        <f t="shared" si="9"/>
        <v>14</v>
      </c>
      <c r="B586" t="s">
        <v>14</v>
      </c>
      <c r="C586">
        <v>2005</v>
      </c>
      <c r="D586">
        <v>11.105239015820001</v>
      </c>
      <c r="E586">
        <v>1.4925986069999999</v>
      </c>
      <c r="F586">
        <v>4.9697120372939612</v>
      </c>
      <c r="G586">
        <v>-0.16696820769381446</v>
      </c>
      <c r="H586">
        <v>-0.4915137198561545</v>
      </c>
    </row>
    <row r="587" spans="1:8" x14ac:dyDescent="0.35">
      <c r="A587">
        <f t="shared" si="9"/>
        <v>14</v>
      </c>
      <c r="B587" t="s">
        <v>14</v>
      </c>
      <c r="C587">
        <v>2006</v>
      </c>
      <c r="D587">
        <v>9.1136237102754993</v>
      </c>
      <c r="E587">
        <v>5.4244178270000001</v>
      </c>
      <c r="F587">
        <v>12.946996545899925</v>
      </c>
      <c r="G587">
        <v>-0.41249569274780845</v>
      </c>
      <c r="H587">
        <v>2.4358244506760437E-2</v>
      </c>
    </row>
    <row r="588" spans="1:8" x14ac:dyDescent="0.35">
      <c r="A588">
        <f t="shared" si="9"/>
        <v>14</v>
      </c>
      <c r="B588" t="s">
        <v>14</v>
      </c>
      <c r="C588">
        <v>2007</v>
      </c>
      <c r="D588">
        <v>7.2022561088897001</v>
      </c>
      <c r="E588">
        <v>7.5905009200000002</v>
      </c>
      <c r="F588">
        <v>20.355668042780533</v>
      </c>
      <c r="G588">
        <v>-0.61594620367480646</v>
      </c>
      <c r="H588">
        <v>1.1210046613211455</v>
      </c>
    </row>
    <row r="589" spans="1:8" x14ac:dyDescent="0.35">
      <c r="A589">
        <f t="shared" si="9"/>
        <v>14</v>
      </c>
      <c r="B589" t="s">
        <v>14</v>
      </c>
      <c r="C589">
        <v>2008</v>
      </c>
      <c r="D589">
        <v>16.135331366277001</v>
      </c>
      <c r="E589">
        <v>1.6898164019999999</v>
      </c>
      <c r="F589">
        <v>13.79481068442567</v>
      </c>
      <c r="G589">
        <v>-0.47279750403766047</v>
      </c>
      <c r="H589">
        <v>-3.1765301171197273</v>
      </c>
    </row>
    <row r="590" spans="1:8" x14ac:dyDescent="0.35">
      <c r="A590">
        <f t="shared" si="9"/>
        <v>14</v>
      </c>
      <c r="B590" t="s">
        <v>14</v>
      </c>
      <c r="C590">
        <v>2009</v>
      </c>
      <c r="D590">
        <v>32.407685948375999</v>
      </c>
      <c r="E590">
        <v>-9.2995126789999993</v>
      </c>
      <c r="F590">
        <v>-4.0531374086296559</v>
      </c>
      <c r="G590">
        <v>0.175068243736133</v>
      </c>
      <c r="H590">
        <v>-5.5554304582606946</v>
      </c>
    </row>
    <row r="591" spans="1:8" x14ac:dyDescent="0.35">
      <c r="A591">
        <f t="shared" si="9"/>
        <v>14</v>
      </c>
      <c r="B591" t="s">
        <v>14</v>
      </c>
      <c r="C591">
        <v>2010</v>
      </c>
      <c r="D591">
        <v>40.068956808712002</v>
      </c>
      <c r="E591">
        <v>-9.0351468990000008</v>
      </c>
      <c r="F591">
        <v>-9.5735972800577649</v>
      </c>
      <c r="G591">
        <v>0.42725023443379628</v>
      </c>
      <c r="H591">
        <v>-4.4912142763679768</v>
      </c>
    </row>
    <row r="592" spans="1:8" x14ac:dyDescent="0.35">
      <c r="A592">
        <f t="shared" si="9"/>
        <v>14</v>
      </c>
      <c r="B592" t="s">
        <v>14</v>
      </c>
      <c r="C592">
        <v>2011</v>
      </c>
      <c r="D592">
        <v>38.507802665775998</v>
      </c>
      <c r="E592">
        <v>-5.5830574630000003</v>
      </c>
      <c r="F592">
        <v>-8.4445190536617307</v>
      </c>
      <c r="G592">
        <v>0.35034006798277312</v>
      </c>
      <c r="H592">
        <v>-1.6381946031372649</v>
      </c>
    </row>
    <row r="593" spans="1:8" x14ac:dyDescent="0.35">
      <c r="A593">
        <f t="shared" si="9"/>
        <v>14</v>
      </c>
      <c r="B593" t="s">
        <v>14</v>
      </c>
      <c r="C593">
        <v>2012</v>
      </c>
      <c r="D593">
        <v>36.657422907814002</v>
      </c>
      <c r="E593">
        <v>-0.90569588700000003</v>
      </c>
      <c r="F593">
        <v>-3.3444370191443542</v>
      </c>
      <c r="G593">
        <v>0.12603218275074624</v>
      </c>
      <c r="H593">
        <v>1.6342656699376044</v>
      </c>
    </row>
    <row r="594" spans="1:8" x14ac:dyDescent="0.35">
      <c r="A594">
        <f t="shared" si="9"/>
        <v>14</v>
      </c>
      <c r="B594" t="s">
        <v>14</v>
      </c>
      <c r="C594">
        <v>2013</v>
      </c>
      <c r="D594">
        <v>35.896115918890999</v>
      </c>
      <c r="E594">
        <v>-1.1234433260000001</v>
      </c>
      <c r="F594">
        <v>-2.8892927760712235</v>
      </c>
      <c r="G594">
        <v>0.10928140706580114</v>
      </c>
      <c r="H594">
        <v>0.8558384659262992</v>
      </c>
    </row>
    <row r="595" spans="1:8" x14ac:dyDescent="0.35">
      <c r="A595">
        <f t="shared" si="9"/>
        <v>14</v>
      </c>
      <c r="B595" t="s">
        <v>14</v>
      </c>
      <c r="C595">
        <v>2014</v>
      </c>
      <c r="D595">
        <v>38.464810633730004</v>
      </c>
      <c r="E595">
        <v>-1.981415586</v>
      </c>
      <c r="F595">
        <v>-2.6833131117947455</v>
      </c>
      <c r="G595">
        <v>0.10266989278718638</v>
      </c>
      <c r="H595">
        <v>-0.19057239893276839</v>
      </c>
    </row>
    <row r="596" spans="1:8" x14ac:dyDescent="0.35">
      <c r="A596">
        <f t="shared" si="9"/>
        <v>14</v>
      </c>
      <c r="B596" t="s">
        <v>14</v>
      </c>
      <c r="C596">
        <v>2015</v>
      </c>
      <c r="D596">
        <v>34.581399265167001</v>
      </c>
      <c r="E596">
        <v>-1.0005863909999999</v>
      </c>
      <c r="F596">
        <v>-0.71462060289643181</v>
      </c>
      <c r="G596">
        <v>2.6807524189822556E-2</v>
      </c>
      <c r="H596">
        <v>0.25296067528126881</v>
      </c>
    </row>
    <row r="597" spans="1:8" x14ac:dyDescent="0.35">
      <c r="A597">
        <f t="shared" si="9"/>
        <v>14</v>
      </c>
      <c r="B597" t="s">
        <v>14</v>
      </c>
      <c r="C597">
        <v>2016</v>
      </c>
      <c r="D597">
        <v>38.553640322436003</v>
      </c>
      <c r="E597">
        <v>-0.164674233</v>
      </c>
      <c r="F597">
        <v>-0.28511040953425709</v>
      </c>
      <c r="G597">
        <v>1.0312511681498191E-2</v>
      </c>
      <c r="H597">
        <v>0.71754763391072285</v>
      </c>
    </row>
    <row r="598" spans="1:8" x14ac:dyDescent="0.35">
      <c r="A598">
        <f t="shared" si="9"/>
        <v>14</v>
      </c>
      <c r="B598" t="s">
        <v>14</v>
      </c>
      <c r="C598">
        <v>2017</v>
      </c>
      <c r="D598">
        <v>38.980622968551003</v>
      </c>
      <c r="E598">
        <v>0.92165225399999995</v>
      </c>
      <c r="F598">
        <v>1.011099144813614</v>
      </c>
      <c r="G598">
        <v>-3.6715127676327494E-2</v>
      </c>
      <c r="H598">
        <v>0.28109443405939155</v>
      </c>
    </row>
    <row r="599" spans="1:8" x14ac:dyDescent="0.35">
      <c r="A599">
        <f t="shared" si="9"/>
        <v>14</v>
      </c>
      <c r="B599" t="s">
        <v>14</v>
      </c>
      <c r="C599">
        <v>2018</v>
      </c>
      <c r="D599">
        <v>37.098732505805003</v>
      </c>
      <c r="E599">
        <v>1.846618136</v>
      </c>
      <c r="F599">
        <v>2.9818741773311799</v>
      </c>
      <c r="G599">
        <v>-0.11196801016154967</v>
      </c>
      <c r="H599">
        <v>0.21497484223618979</v>
      </c>
    </row>
    <row r="600" spans="1:8" x14ac:dyDescent="0.35">
      <c r="A600">
        <f t="shared" si="9"/>
        <v>14</v>
      </c>
      <c r="B600" t="s">
        <v>14</v>
      </c>
      <c r="C600">
        <v>2019</v>
      </c>
      <c r="D600">
        <v>36.659376742881001</v>
      </c>
      <c r="E600">
        <v>1.9735993249999999</v>
      </c>
      <c r="F600">
        <v>1.5723000152651072</v>
      </c>
      <c r="G600">
        <v>-5.885066150544805E-2</v>
      </c>
      <c r="H600">
        <v>0.48953659478537742</v>
      </c>
    </row>
    <row r="601" spans="1:8" x14ac:dyDescent="0.35">
      <c r="A601">
        <f t="shared" si="9"/>
        <v>14</v>
      </c>
      <c r="B601" t="s">
        <v>14</v>
      </c>
      <c r="C601">
        <v>2020</v>
      </c>
      <c r="D601">
        <v>42.087149974311998</v>
      </c>
      <c r="E601">
        <v>-2.3077210739999998</v>
      </c>
      <c r="F601">
        <v>-3.8887528764176484</v>
      </c>
      <c r="G601">
        <v>0.16383935640221445</v>
      </c>
      <c r="H601">
        <v>-2.7410176552032448</v>
      </c>
    </row>
    <row r="602" spans="1:8" x14ac:dyDescent="0.35">
      <c r="A602">
        <f t="shared" si="9"/>
        <v>14</v>
      </c>
      <c r="B602" t="s">
        <v>14</v>
      </c>
      <c r="C602">
        <v>2021</v>
      </c>
      <c r="D602">
        <v>44.715180249452999</v>
      </c>
      <c r="E602">
        <v>-0.40186528999999999</v>
      </c>
      <c r="F602">
        <v>0.60046003480726418</v>
      </c>
      <c r="G602">
        <v>-2.5846707780867915E-2</v>
      </c>
      <c r="H602">
        <v>-4.7943867141161389</v>
      </c>
    </row>
    <row r="603" spans="1:8" x14ac:dyDescent="0.35">
      <c r="A603">
        <f t="shared" si="9"/>
        <v>14</v>
      </c>
      <c r="B603" t="s">
        <v>14</v>
      </c>
      <c r="C603">
        <v>2022</v>
      </c>
      <c r="D603">
        <v>41.609253287915998</v>
      </c>
      <c r="E603">
        <v>-0.178018433</v>
      </c>
      <c r="F603">
        <v>1.5928235751088866</v>
      </c>
      <c r="G603">
        <v>-6.4758192463003822E-2</v>
      </c>
      <c r="H603">
        <v>-3.25373488046684</v>
      </c>
    </row>
    <row r="604" spans="1:8" x14ac:dyDescent="0.35">
      <c r="A604">
        <f t="shared" si="9"/>
        <v>15</v>
      </c>
      <c r="B604" t="s">
        <v>15</v>
      </c>
      <c r="C604">
        <v>1980</v>
      </c>
      <c r="D604" t="s">
        <v>28</v>
      </c>
      <c r="E604">
        <v>0</v>
      </c>
      <c r="F604">
        <v>0</v>
      </c>
      <c r="G604">
        <v>0</v>
      </c>
      <c r="H604">
        <v>0</v>
      </c>
    </row>
    <row r="605" spans="1:8" x14ac:dyDescent="0.35">
      <c r="A605">
        <f t="shared" si="9"/>
        <v>15</v>
      </c>
      <c r="B605" t="s">
        <v>15</v>
      </c>
      <c r="C605">
        <v>1981</v>
      </c>
      <c r="D605" t="s">
        <v>28</v>
      </c>
      <c r="E605">
        <v>0</v>
      </c>
      <c r="F605">
        <v>0</v>
      </c>
      <c r="G605">
        <v>0</v>
      </c>
      <c r="H605">
        <v>0</v>
      </c>
    </row>
    <row r="606" spans="1:8" x14ac:dyDescent="0.35">
      <c r="A606">
        <f t="shared" si="9"/>
        <v>15</v>
      </c>
      <c r="B606" t="s">
        <v>15</v>
      </c>
      <c r="C606">
        <v>1982</v>
      </c>
      <c r="D606" t="s">
        <v>28</v>
      </c>
      <c r="E606">
        <v>0</v>
      </c>
      <c r="F606">
        <v>0</v>
      </c>
      <c r="G606">
        <v>0</v>
      </c>
      <c r="H606">
        <v>0</v>
      </c>
    </row>
    <row r="607" spans="1:8" x14ac:dyDescent="0.35">
      <c r="A607">
        <f t="shared" si="9"/>
        <v>15</v>
      </c>
      <c r="B607" t="s">
        <v>15</v>
      </c>
      <c r="C607">
        <v>1983</v>
      </c>
      <c r="D607" t="s">
        <v>28</v>
      </c>
      <c r="E607">
        <v>0</v>
      </c>
      <c r="F607">
        <v>0</v>
      </c>
      <c r="G607">
        <v>0</v>
      </c>
      <c r="H607">
        <v>0</v>
      </c>
    </row>
    <row r="608" spans="1:8" x14ac:dyDescent="0.35">
      <c r="A608">
        <f t="shared" si="9"/>
        <v>15</v>
      </c>
      <c r="B608" t="s">
        <v>15</v>
      </c>
      <c r="C608">
        <v>1984</v>
      </c>
      <c r="D608" t="s">
        <v>28</v>
      </c>
      <c r="E608">
        <v>0</v>
      </c>
      <c r="F608">
        <v>0</v>
      </c>
      <c r="G608">
        <v>0</v>
      </c>
      <c r="H608">
        <v>0</v>
      </c>
    </row>
    <row r="609" spans="1:8" x14ac:dyDescent="0.35">
      <c r="A609">
        <f t="shared" si="9"/>
        <v>15</v>
      </c>
      <c r="B609" t="s">
        <v>15</v>
      </c>
      <c r="C609">
        <v>1985</v>
      </c>
      <c r="D609" t="s">
        <v>28</v>
      </c>
      <c r="E609">
        <v>0</v>
      </c>
      <c r="F609">
        <v>0</v>
      </c>
      <c r="G609">
        <v>0</v>
      </c>
      <c r="H609">
        <v>0</v>
      </c>
    </row>
    <row r="610" spans="1:8" x14ac:dyDescent="0.35">
      <c r="A610">
        <f t="shared" si="9"/>
        <v>15</v>
      </c>
      <c r="B610" t="s">
        <v>15</v>
      </c>
      <c r="C610">
        <v>1986</v>
      </c>
      <c r="D610" t="s">
        <v>28</v>
      </c>
      <c r="E610">
        <v>0</v>
      </c>
      <c r="F610">
        <v>0</v>
      </c>
      <c r="G610">
        <v>0</v>
      </c>
      <c r="H610">
        <v>0</v>
      </c>
    </row>
    <row r="611" spans="1:8" x14ac:dyDescent="0.35">
      <c r="A611">
        <f t="shared" si="9"/>
        <v>15</v>
      </c>
      <c r="B611" t="s">
        <v>15</v>
      </c>
      <c r="C611">
        <v>1987</v>
      </c>
      <c r="D611" t="s">
        <v>28</v>
      </c>
      <c r="E611">
        <v>0</v>
      </c>
      <c r="F611">
        <v>0</v>
      </c>
      <c r="G611">
        <v>0</v>
      </c>
      <c r="H611">
        <v>0</v>
      </c>
    </row>
    <row r="612" spans="1:8" x14ac:dyDescent="0.35">
      <c r="A612">
        <f t="shared" si="9"/>
        <v>15</v>
      </c>
      <c r="B612" t="s">
        <v>15</v>
      </c>
      <c r="C612">
        <v>1988</v>
      </c>
      <c r="D612" t="s">
        <v>28</v>
      </c>
      <c r="E612">
        <v>0</v>
      </c>
      <c r="F612">
        <v>0</v>
      </c>
      <c r="G612">
        <v>0</v>
      </c>
      <c r="H612">
        <v>0</v>
      </c>
    </row>
    <row r="613" spans="1:8" x14ac:dyDescent="0.35">
      <c r="A613">
        <f t="shared" si="9"/>
        <v>15</v>
      </c>
      <c r="B613" t="s">
        <v>15</v>
      </c>
      <c r="C613">
        <v>1989</v>
      </c>
      <c r="D613" t="s">
        <v>28</v>
      </c>
      <c r="E613">
        <v>0</v>
      </c>
      <c r="F613">
        <v>0</v>
      </c>
      <c r="G613">
        <v>0</v>
      </c>
      <c r="H613">
        <v>0</v>
      </c>
    </row>
    <row r="614" spans="1:8" x14ac:dyDescent="0.35">
      <c r="A614">
        <f t="shared" si="9"/>
        <v>15</v>
      </c>
      <c r="B614" t="s">
        <v>15</v>
      </c>
      <c r="C614">
        <v>1990</v>
      </c>
      <c r="D614" t="s">
        <v>28</v>
      </c>
      <c r="E614">
        <v>0</v>
      </c>
      <c r="F614">
        <v>0</v>
      </c>
      <c r="G614">
        <v>0</v>
      </c>
      <c r="H614">
        <v>0</v>
      </c>
    </row>
    <row r="615" spans="1:8" x14ac:dyDescent="0.35">
      <c r="A615">
        <f t="shared" si="9"/>
        <v>15</v>
      </c>
      <c r="B615" t="s">
        <v>15</v>
      </c>
      <c r="C615">
        <v>1991</v>
      </c>
      <c r="D615" t="s">
        <v>28</v>
      </c>
      <c r="E615">
        <v>0</v>
      </c>
      <c r="F615">
        <v>0</v>
      </c>
      <c r="G615">
        <v>0</v>
      </c>
      <c r="H615">
        <v>0</v>
      </c>
    </row>
    <row r="616" spans="1:8" x14ac:dyDescent="0.35">
      <c r="A616">
        <f t="shared" si="9"/>
        <v>15</v>
      </c>
      <c r="B616" t="s">
        <v>15</v>
      </c>
      <c r="C616">
        <v>1992</v>
      </c>
      <c r="D616" t="s">
        <v>28</v>
      </c>
      <c r="E616">
        <v>0</v>
      </c>
      <c r="F616">
        <v>0</v>
      </c>
      <c r="G616">
        <v>0</v>
      </c>
      <c r="H616">
        <v>0</v>
      </c>
    </row>
    <row r="617" spans="1:8" x14ac:dyDescent="0.35">
      <c r="A617">
        <f t="shared" si="9"/>
        <v>15</v>
      </c>
      <c r="B617" t="s">
        <v>15</v>
      </c>
      <c r="C617">
        <v>1993</v>
      </c>
      <c r="D617" t="s">
        <v>28</v>
      </c>
      <c r="E617">
        <v>0</v>
      </c>
      <c r="F617">
        <v>0</v>
      </c>
      <c r="G617">
        <v>0</v>
      </c>
      <c r="H617">
        <v>0</v>
      </c>
    </row>
    <row r="618" spans="1:8" x14ac:dyDescent="0.35">
      <c r="A618">
        <f t="shared" si="9"/>
        <v>15</v>
      </c>
      <c r="B618" t="s">
        <v>15</v>
      </c>
      <c r="C618">
        <v>1994</v>
      </c>
      <c r="D618" t="s">
        <v>28</v>
      </c>
      <c r="E618">
        <v>0</v>
      </c>
      <c r="F618">
        <v>0</v>
      </c>
      <c r="G618">
        <v>0</v>
      </c>
      <c r="H618">
        <v>0</v>
      </c>
    </row>
    <row r="619" spans="1:8" x14ac:dyDescent="0.35">
      <c r="A619">
        <f t="shared" si="9"/>
        <v>15</v>
      </c>
      <c r="B619" t="s">
        <v>15</v>
      </c>
      <c r="C619">
        <v>1995</v>
      </c>
      <c r="D619">
        <v>11.531139571596</v>
      </c>
      <c r="E619">
        <v>-3.297491188</v>
      </c>
      <c r="F619">
        <v>3.3367141654492083</v>
      </c>
      <c r="G619">
        <v>-8.7038576837623907E-2</v>
      </c>
      <c r="H619">
        <v>0</v>
      </c>
    </row>
    <row r="620" spans="1:8" x14ac:dyDescent="0.35">
      <c r="A620">
        <f t="shared" si="9"/>
        <v>15</v>
      </c>
      <c r="B620" t="s">
        <v>15</v>
      </c>
      <c r="C620">
        <v>1996</v>
      </c>
      <c r="D620">
        <v>13.916920668917999</v>
      </c>
      <c r="E620">
        <v>-2.886298236</v>
      </c>
      <c r="F620">
        <v>1.0286029446480727</v>
      </c>
      <c r="G620">
        <v>-2.627976902499226E-2</v>
      </c>
      <c r="H620">
        <v>0</v>
      </c>
    </row>
    <row r="621" spans="1:8" x14ac:dyDescent="0.35">
      <c r="A621">
        <f t="shared" si="9"/>
        <v>15</v>
      </c>
      <c r="B621" t="s">
        <v>15</v>
      </c>
      <c r="C621">
        <v>1997</v>
      </c>
      <c r="D621">
        <v>15.373984849518999</v>
      </c>
      <c r="E621">
        <v>-0.35937465099999999</v>
      </c>
      <c r="F621">
        <v>2.141686709435306</v>
      </c>
      <c r="G621">
        <v>-5.5320244988307059E-2</v>
      </c>
      <c r="H621">
        <v>0</v>
      </c>
    </row>
    <row r="622" spans="1:8" x14ac:dyDescent="0.35">
      <c r="A622">
        <f t="shared" si="9"/>
        <v>15</v>
      </c>
      <c r="B622" t="s">
        <v>15</v>
      </c>
      <c r="C622">
        <v>1998</v>
      </c>
      <c r="D622">
        <v>16.540331313504002</v>
      </c>
      <c r="E622">
        <v>1.092339427</v>
      </c>
      <c r="F622">
        <v>2.8632909416240011</v>
      </c>
      <c r="G622">
        <v>-8.3243659498127023E-2</v>
      </c>
      <c r="H622">
        <v>0</v>
      </c>
    </row>
    <row r="623" spans="1:8" x14ac:dyDescent="0.35">
      <c r="A623">
        <f t="shared" si="9"/>
        <v>15</v>
      </c>
      <c r="B623" t="s">
        <v>15</v>
      </c>
      <c r="C623">
        <v>1999</v>
      </c>
      <c r="D623">
        <v>22.702311456579999</v>
      </c>
      <c r="E623">
        <v>-4.6362363479999997</v>
      </c>
      <c r="F623">
        <v>-4.4466718682012472</v>
      </c>
      <c r="G623">
        <v>0.14336994197430103</v>
      </c>
      <c r="H623">
        <v>0</v>
      </c>
    </row>
    <row r="624" spans="1:8" x14ac:dyDescent="0.35">
      <c r="A624">
        <f t="shared" si="9"/>
        <v>15</v>
      </c>
      <c r="B624" t="s">
        <v>15</v>
      </c>
      <c r="C624">
        <v>2000</v>
      </c>
      <c r="D624">
        <v>23.51813292988</v>
      </c>
      <c r="E624">
        <v>-5.8165095750000004</v>
      </c>
      <c r="F624">
        <v>-6.7211683527611896</v>
      </c>
      <c r="G624">
        <v>0.19935073723782362</v>
      </c>
      <c r="H624">
        <v>-2.6203184049150061</v>
      </c>
    </row>
    <row r="625" spans="1:8" x14ac:dyDescent="0.35">
      <c r="A625">
        <f t="shared" si="9"/>
        <v>15</v>
      </c>
      <c r="B625" t="s">
        <v>15</v>
      </c>
      <c r="C625">
        <v>2001</v>
      </c>
      <c r="D625">
        <v>22.922903294068</v>
      </c>
      <c r="E625">
        <v>-5.1475354470000001</v>
      </c>
      <c r="F625">
        <v>-6.3191911126403637</v>
      </c>
      <c r="G625">
        <v>0.18270178770954307</v>
      </c>
      <c r="H625">
        <v>-2.6680716628578049</v>
      </c>
    </row>
    <row r="626" spans="1:8" x14ac:dyDescent="0.35">
      <c r="A626">
        <f t="shared" si="9"/>
        <v>15</v>
      </c>
      <c r="B626" t="s">
        <v>15</v>
      </c>
      <c r="C626">
        <v>2002</v>
      </c>
      <c r="D626">
        <v>22.16658762778</v>
      </c>
      <c r="E626">
        <v>-4.6432594790000001</v>
      </c>
      <c r="F626">
        <v>-5.5619966142398498</v>
      </c>
      <c r="G626">
        <v>0.15168723104095325</v>
      </c>
      <c r="H626">
        <v>-0.85435807489721471</v>
      </c>
    </row>
    <row r="627" spans="1:8" x14ac:dyDescent="0.35">
      <c r="A627">
        <f t="shared" si="9"/>
        <v>15</v>
      </c>
      <c r="B627" t="s">
        <v>15</v>
      </c>
      <c r="C627">
        <v>2003</v>
      </c>
      <c r="D627">
        <v>20.388650982889001</v>
      </c>
      <c r="E627">
        <v>-1.239528838</v>
      </c>
      <c r="F627">
        <v>-1.1568123762601139</v>
      </c>
      <c r="G627">
        <v>2.9868048950578898E-2</v>
      </c>
      <c r="H627">
        <v>-0.40404236814565403</v>
      </c>
    </row>
    <row r="628" spans="1:8" x14ac:dyDescent="0.35">
      <c r="A628">
        <f t="shared" si="9"/>
        <v>15</v>
      </c>
      <c r="B628" t="s">
        <v>15</v>
      </c>
      <c r="C628">
        <v>2004</v>
      </c>
      <c r="D628">
        <v>18.685818097993</v>
      </c>
      <c r="E628">
        <v>-6.5717352000000007E-2</v>
      </c>
      <c r="F628">
        <v>7.048412468063045E-2</v>
      </c>
      <c r="G628">
        <v>-1.8729750017127578E-3</v>
      </c>
      <c r="H628">
        <v>-0.81688911680262677</v>
      </c>
    </row>
    <row r="629" spans="1:8" x14ac:dyDescent="0.35">
      <c r="A629">
        <f t="shared" si="9"/>
        <v>15</v>
      </c>
      <c r="B629" t="s">
        <v>15</v>
      </c>
      <c r="C629">
        <v>2005</v>
      </c>
      <c r="D629">
        <v>17.644899904671</v>
      </c>
      <c r="E629">
        <v>2.7110169270000002</v>
      </c>
      <c r="F629">
        <v>2.8784921529730836</v>
      </c>
      <c r="G629">
        <v>-7.6049424171109894E-2</v>
      </c>
      <c r="H629">
        <v>7.2662587012849347E-2</v>
      </c>
    </row>
    <row r="630" spans="1:8" x14ac:dyDescent="0.35">
      <c r="A630">
        <f t="shared" si="9"/>
        <v>15</v>
      </c>
      <c r="B630" t="s">
        <v>15</v>
      </c>
      <c r="C630">
        <v>2006</v>
      </c>
      <c r="D630">
        <v>17.261248976232</v>
      </c>
      <c r="E630">
        <v>5.827371222</v>
      </c>
      <c r="F630">
        <v>6.0127289483457069</v>
      </c>
      <c r="G630">
        <v>-0.15811511515004373</v>
      </c>
      <c r="H630">
        <v>4.8202774669210316E-2</v>
      </c>
    </row>
    <row r="631" spans="1:8" x14ac:dyDescent="0.35">
      <c r="A631">
        <f t="shared" si="9"/>
        <v>15</v>
      </c>
      <c r="B631" t="s">
        <v>15</v>
      </c>
      <c r="C631">
        <v>2007</v>
      </c>
      <c r="D631">
        <v>15.889325883363</v>
      </c>
      <c r="E631">
        <v>13.44211786</v>
      </c>
      <c r="F631">
        <v>13.647900455763947</v>
      </c>
      <c r="G631">
        <v>-0.35474147220039365</v>
      </c>
      <c r="H631">
        <v>-0.70590323941674904</v>
      </c>
    </row>
    <row r="632" spans="1:8" x14ac:dyDescent="0.35">
      <c r="A632">
        <f t="shared" si="9"/>
        <v>15</v>
      </c>
      <c r="B632" t="s">
        <v>15</v>
      </c>
      <c r="C632">
        <v>2008</v>
      </c>
      <c r="D632">
        <v>14.580832823025</v>
      </c>
      <c r="E632">
        <v>12.93930494</v>
      </c>
      <c r="F632">
        <v>13.152028050838876</v>
      </c>
      <c r="G632">
        <v>-0.36834122998281305</v>
      </c>
      <c r="H632">
        <v>-3.2702798438409904</v>
      </c>
    </row>
    <row r="633" spans="1:8" x14ac:dyDescent="0.35">
      <c r="A633">
        <f t="shared" si="9"/>
        <v>15</v>
      </c>
      <c r="B633" t="s">
        <v>15</v>
      </c>
      <c r="C633">
        <v>2009</v>
      </c>
      <c r="D633">
        <v>27.990006357563001</v>
      </c>
      <c r="E633">
        <v>-6.2928132870000004</v>
      </c>
      <c r="F633">
        <v>-6.1108650542255631</v>
      </c>
      <c r="G633">
        <v>0.21994359616749184</v>
      </c>
      <c r="H633">
        <v>-7.6677892896698241</v>
      </c>
    </row>
    <row r="634" spans="1:8" x14ac:dyDescent="0.35">
      <c r="A634">
        <f t="shared" si="9"/>
        <v>15</v>
      </c>
      <c r="B634" t="s">
        <v>15</v>
      </c>
      <c r="C634">
        <v>2010</v>
      </c>
      <c r="D634">
        <v>36.209018367048003</v>
      </c>
      <c r="E634">
        <v>-7.0301945559999997</v>
      </c>
      <c r="F634">
        <v>-6.843490400750472</v>
      </c>
      <c r="G634">
        <v>0.23298876480525524</v>
      </c>
      <c r="H634">
        <v>-4.8522324023826595</v>
      </c>
    </row>
    <row r="635" spans="1:8" x14ac:dyDescent="0.35">
      <c r="A635">
        <f t="shared" si="9"/>
        <v>15</v>
      </c>
      <c r="B635" t="s">
        <v>15</v>
      </c>
      <c r="C635">
        <v>2011</v>
      </c>
      <c r="D635">
        <v>37.133587932509997</v>
      </c>
      <c r="E635">
        <v>-3.7643410300000002</v>
      </c>
      <c r="F635">
        <v>-3.5689128858423134</v>
      </c>
      <c r="G635">
        <v>0.12033473201145369</v>
      </c>
      <c r="H635">
        <v>-6.9647927237126952</v>
      </c>
    </row>
    <row r="636" spans="1:8" x14ac:dyDescent="0.35">
      <c r="A636">
        <f t="shared" si="9"/>
        <v>15</v>
      </c>
      <c r="B636" t="s">
        <v>15</v>
      </c>
      <c r="C636">
        <v>2012</v>
      </c>
      <c r="D636">
        <v>39.700750070338003</v>
      </c>
      <c r="E636">
        <v>-2.5058584100000001</v>
      </c>
      <c r="F636">
        <v>-2.3090334153365357</v>
      </c>
      <c r="G636">
        <v>6.5631533628900049E-2</v>
      </c>
      <c r="H636">
        <v>-1.114639606657168</v>
      </c>
    </row>
    <row r="637" spans="1:8" x14ac:dyDescent="0.35">
      <c r="A637">
        <f t="shared" si="9"/>
        <v>15</v>
      </c>
      <c r="B637" t="s">
        <v>15</v>
      </c>
      <c r="C637">
        <v>2013</v>
      </c>
      <c r="D637">
        <v>38.670532768638999</v>
      </c>
      <c r="E637">
        <v>-1.603881479</v>
      </c>
      <c r="F637">
        <v>-1.4185098247672336</v>
      </c>
      <c r="G637">
        <v>3.956328322894824E-2</v>
      </c>
      <c r="H637">
        <v>-0.76302031606279308</v>
      </c>
    </row>
    <row r="638" spans="1:8" x14ac:dyDescent="0.35">
      <c r="A638">
        <f t="shared" si="9"/>
        <v>15</v>
      </c>
      <c r="B638" t="s">
        <v>15</v>
      </c>
      <c r="C638">
        <v>2014</v>
      </c>
      <c r="D638">
        <v>40.526170475078999</v>
      </c>
      <c r="E638">
        <v>-0.42966169399999998</v>
      </c>
      <c r="F638">
        <v>-0.64969925452251132</v>
      </c>
      <c r="G638">
        <v>1.7732358105667062E-2</v>
      </c>
      <c r="H638">
        <v>1.061653018154221</v>
      </c>
    </row>
    <row r="639" spans="1:8" x14ac:dyDescent="0.35">
      <c r="A639">
        <f t="shared" si="9"/>
        <v>15</v>
      </c>
      <c r="B639" t="s">
        <v>15</v>
      </c>
      <c r="C639">
        <v>2015</v>
      </c>
      <c r="D639">
        <v>42.681218989066998</v>
      </c>
      <c r="E639">
        <v>-1.034284768</v>
      </c>
      <c r="F639">
        <v>-1.4545836077163488</v>
      </c>
      <c r="G639">
        <v>4.0300430898205696E-2</v>
      </c>
      <c r="H639">
        <v>1.448809741662362</v>
      </c>
    </row>
    <row r="640" spans="1:8" x14ac:dyDescent="0.35">
      <c r="A640">
        <f t="shared" si="9"/>
        <v>15</v>
      </c>
      <c r="B640" t="s">
        <v>15</v>
      </c>
      <c r="C640">
        <v>2016</v>
      </c>
      <c r="D640">
        <v>39.895705568798</v>
      </c>
      <c r="E640">
        <v>-0.88342997099999998</v>
      </c>
      <c r="F640">
        <v>-1.886643069339375</v>
      </c>
      <c r="G640">
        <v>5.070104766644206E-2</v>
      </c>
      <c r="H640">
        <v>1.7304755599737061</v>
      </c>
    </row>
    <row r="641" spans="1:8" x14ac:dyDescent="0.35">
      <c r="A641">
        <f t="shared" si="9"/>
        <v>15</v>
      </c>
      <c r="B641" t="s">
        <v>15</v>
      </c>
      <c r="C641">
        <v>2017</v>
      </c>
      <c r="D641">
        <v>39.338352694062998</v>
      </c>
      <c r="E641">
        <v>-0.106178182</v>
      </c>
      <c r="F641">
        <v>-0.71774452159050439</v>
      </c>
      <c r="G641">
        <v>1.8666233910401363E-2</v>
      </c>
      <c r="H641">
        <v>1.7285928885779154</v>
      </c>
    </row>
    <row r="642" spans="1:8" x14ac:dyDescent="0.35">
      <c r="A642">
        <f t="shared" si="9"/>
        <v>15</v>
      </c>
      <c r="B642" t="s">
        <v>15</v>
      </c>
      <c r="C642">
        <v>2018</v>
      </c>
      <c r="D642">
        <v>33.662820332548002</v>
      </c>
      <c r="E642">
        <v>0.24929501900000001</v>
      </c>
      <c r="F642">
        <v>0.13857474378544235</v>
      </c>
      <c r="G642">
        <v>-3.6728800415824817E-3</v>
      </c>
      <c r="H642">
        <v>1.65290401155245</v>
      </c>
    </row>
    <row r="643" spans="1:8" x14ac:dyDescent="0.35">
      <c r="A643">
        <f t="shared" si="9"/>
        <v>15</v>
      </c>
      <c r="B643" t="s">
        <v>15</v>
      </c>
      <c r="C643">
        <v>2019</v>
      </c>
      <c r="D643">
        <v>35.829697269579</v>
      </c>
      <c r="E643">
        <v>1.1900823110000001</v>
      </c>
      <c r="F643">
        <v>1.6536457247002101</v>
      </c>
      <c r="G643">
        <v>-4.4296462096562336E-2</v>
      </c>
      <c r="H643">
        <v>1.2679620338662527</v>
      </c>
    </row>
    <row r="644" spans="1:8" x14ac:dyDescent="0.35">
      <c r="A644">
        <f t="shared" ref="A644:A707" si="10">IF(B644=B643,A643,A643+1)</f>
        <v>15</v>
      </c>
      <c r="B644" t="s">
        <v>15</v>
      </c>
      <c r="C644">
        <v>2020</v>
      </c>
      <c r="D644">
        <v>46.334642702860002</v>
      </c>
      <c r="E644">
        <v>-1.100799898</v>
      </c>
      <c r="F644">
        <v>-1.4043851194018588</v>
      </c>
      <c r="G644">
        <v>4.7343566884529384E-2</v>
      </c>
      <c r="H644">
        <v>-6.3694838081577112</v>
      </c>
    </row>
    <row r="645" spans="1:8" x14ac:dyDescent="0.35">
      <c r="A645">
        <f t="shared" si="10"/>
        <v>15</v>
      </c>
      <c r="B645" t="s">
        <v>15</v>
      </c>
      <c r="C645">
        <v>2021</v>
      </c>
      <c r="D645">
        <v>44.02627316257</v>
      </c>
      <c r="E645">
        <v>2.176143508</v>
      </c>
      <c r="F645">
        <v>1.7120647585305442</v>
      </c>
      <c r="G645">
        <v>-5.0359928715266455E-2</v>
      </c>
      <c r="H645">
        <v>-0.50008397765186718</v>
      </c>
    </row>
    <row r="646" spans="1:8" x14ac:dyDescent="0.35">
      <c r="A646">
        <f t="shared" si="10"/>
        <v>15</v>
      </c>
      <c r="B646" t="s">
        <v>15</v>
      </c>
      <c r="C646">
        <v>2022</v>
      </c>
      <c r="D646">
        <v>39.560997026221997</v>
      </c>
      <c r="E646">
        <v>1.8615561620000001</v>
      </c>
      <c r="F646">
        <v>1.2083040855001486</v>
      </c>
      <c r="G646">
        <v>-3.4743366074469755E-2</v>
      </c>
      <c r="H646">
        <v>-0.32161628996981606</v>
      </c>
    </row>
    <row r="647" spans="1:8" x14ac:dyDescent="0.35">
      <c r="A647">
        <f t="shared" si="10"/>
        <v>16</v>
      </c>
      <c r="B647" t="s">
        <v>16</v>
      </c>
      <c r="C647">
        <v>1980</v>
      </c>
      <c r="D647">
        <v>8.8259763310305992</v>
      </c>
      <c r="E647">
        <v>0</v>
      </c>
      <c r="F647">
        <v>10.006269813564293</v>
      </c>
      <c r="G647">
        <v>0</v>
      </c>
      <c r="H647">
        <v>0</v>
      </c>
    </row>
    <row r="648" spans="1:8" x14ac:dyDescent="0.35">
      <c r="A648">
        <f t="shared" si="10"/>
        <v>16</v>
      </c>
      <c r="B648" t="s">
        <v>16</v>
      </c>
      <c r="C648">
        <v>1981</v>
      </c>
      <c r="D648">
        <v>9.3116458326951008</v>
      </c>
      <c r="E648">
        <v>0</v>
      </c>
      <c r="F648">
        <v>4.4666389058111546</v>
      </c>
      <c r="G648">
        <v>0</v>
      </c>
      <c r="H648">
        <v>0</v>
      </c>
    </row>
    <row r="649" spans="1:8" x14ac:dyDescent="0.35">
      <c r="A649">
        <f t="shared" si="10"/>
        <v>16</v>
      </c>
      <c r="B649" t="s">
        <v>16</v>
      </c>
      <c r="C649">
        <v>1982</v>
      </c>
      <c r="D649">
        <v>9.8389078746495002</v>
      </c>
      <c r="E649">
        <v>0</v>
      </c>
      <c r="F649">
        <v>-0.31669245502442261</v>
      </c>
      <c r="G649">
        <v>0</v>
      </c>
      <c r="H649">
        <v>0</v>
      </c>
    </row>
    <row r="650" spans="1:8" x14ac:dyDescent="0.35">
      <c r="A650">
        <f t="shared" si="10"/>
        <v>16</v>
      </c>
      <c r="B650" t="s">
        <v>16</v>
      </c>
      <c r="C650">
        <v>1983</v>
      </c>
      <c r="D650">
        <v>9.9958455965628996</v>
      </c>
      <c r="E650">
        <v>0</v>
      </c>
      <c r="F650">
        <v>-3.9812407365016544</v>
      </c>
      <c r="G650">
        <v>0</v>
      </c>
      <c r="H650">
        <v>0</v>
      </c>
    </row>
    <row r="651" spans="1:8" x14ac:dyDescent="0.35">
      <c r="A651">
        <f t="shared" si="10"/>
        <v>16</v>
      </c>
      <c r="B651" t="s">
        <v>16</v>
      </c>
      <c r="C651">
        <v>1984</v>
      </c>
      <c r="D651">
        <v>9.9910413907822999</v>
      </c>
      <c r="E651">
        <v>0</v>
      </c>
      <c r="F651">
        <v>-4.9428739225782996</v>
      </c>
      <c r="G651">
        <v>0</v>
      </c>
      <c r="H651">
        <v>0</v>
      </c>
    </row>
    <row r="652" spans="1:8" x14ac:dyDescent="0.35">
      <c r="A652">
        <f t="shared" si="10"/>
        <v>16</v>
      </c>
      <c r="B652" t="s">
        <v>16</v>
      </c>
      <c r="C652">
        <v>1985</v>
      </c>
      <c r="D652">
        <v>10.392487108479999</v>
      </c>
      <c r="E652">
        <v>1.321</v>
      </c>
      <c r="F652">
        <v>-5.1789043569307225</v>
      </c>
      <c r="G652">
        <v>0</v>
      </c>
      <c r="H652">
        <v>0</v>
      </c>
    </row>
    <row r="653" spans="1:8" x14ac:dyDescent="0.35">
      <c r="A653">
        <f t="shared" si="10"/>
        <v>16</v>
      </c>
      <c r="B653" t="s">
        <v>16</v>
      </c>
      <c r="C653">
        <v>1986</v>
      </c>
      <c r="D653">
        <v>8.5659464848554006</v>
      </c>
      <c r="E653">
        <v>4.5069999999999997</v>
      </c>
      <c r="F653">
        <v>-1.5489407376644242</v>
      </c>
      <c r="G653">
        <v>0</v>
      </c>
      <c r="H653">
        <v>0</v>
      </c>
    </row>
    <row r="654" spans="1:8" x14ac:dyDescent="0.35">
      <c r="A654">
        <f t="shared" si="10"/>
        <v>16</v>
      </c>
      <c r="B654" t="s">
        <v>16</v>
      </c>
      <c r="C654">
        <v>1987</v>
      </c>
      <c r="D654">
        <v>7.1820541517571002</v>
      </c>
      <c r="E654">
        <v>2.66</v>
      </c>
      <c r="F654">
        <v>-3.4034119097539199</v>
      </c>
      <c r="G654">
        <v>0</v>
      </c>
      <c r="H654">
        <v>0</v>
      </c>
    </row>
    <row r="655" spans="1:8" x14ac:dyDescent="0.35">
      <c r="A655">
        <f t="shared" si="10"/>
        <v>16</v>
      </c>
      <c r="B655" t="s">
        <v>16</v>
      </c>
      <c r="C655">
        <v>1988</v>
      </c>
      <c r="D655">
        <v>5.9134308787872998</v>
      </c>
      <c r="E655">
        <v>5.2009999999999996</v>
      </c>
      <c r="F655">
        <v>-1.059419407498291</v>
      </c>
      <c r="G655">
        <v>0</v>
      </c>
      <c r="H655">
        <v>0</v>
      </c>
    </row>
    <row r="656" spans="1:8" x14ac:dyDescent="0.35">
      <c r="A656">
        <f t="shared" si="10"/>
        <v>16</v>
      </c>
      <c r="B656" t="s">
        <v>16</v>
      </c>
      <c r="C656">
        <v>1989</v>
      </c>
      <c r="D656">
        <v>5.0929062961914999</v>
      </c>
      <c r="E656">
        <v>9.2110000000000003</v>
      </c>
      <c r="F656">
        <v>2.7022774132406111</v>
      </c>
      <c r="G656">
        <v>0</v>
      </c>
      <c r="H656">
        <v>0</v>
      </c>
    </row>
    <row r="657" spans="1:8" x14ac:dyDescent="0.35">
      <c r="A657">
        <f t="shared" si="10"/>
        <v>16</v>
      </c>
      <c r="B657" t="s">
        <v>16</v>
      </c>
      <c r="C657">
        <v>1990</v>
      </c>
      <c r="D657">
        <v>4.7170940122834999</v>
      </c>
      <c r="E657">
        <v>8.9190000000000005</v>
      </c>
      <c r="F657">
        <v>2.447549526120075</v>
      </c>
      <c r="G657">
        <v>0</v>
      </c>
      <c r="H657">
        <v>0</v>
      </c>
    </row>
    <row r="658" spans="1:8" x14ac:dyDescent="0.35">
      <c r="A658">
        <f t="shared" si="10"/>
        <v>16</v>
      </c>
      <c r="B658" t="s">
        <v>16</v>
      </c>
      <c r="C658">
        <v>1991</v>
      </c>
      <c r="D658">
        <v>4.0803578307850001</v>
      </c>
      <c r="E658">
        <v>12.276</v>
      </c>
      <c r="F658">
        <v>5.65042786453958</v>
      </c>
      <c r="G658">
        <v>0</v>
      </c>
      <c r="H658">
        <v>0</v>
      </c>
    </row>
    <row r="659" spans="1:8" x14ac:dyDescent="0.35">
      <c r="A659">
        <f t="shared" si="10"/>
        <v>16</v>
      </c>
      <c r="B659" t="s">
        <v>16</v>
      </c>
      <c r="C659">
        <v>1992</v>
      </c>
      <c r="D659">
        <v>4.8259205051945999</v>
      </c>
      <c r="E659">
        <v>8.6850000000000005</v>
      </c>
      <c r="F659">
        <v>2.3255868864723865</v>
      </c>
      <c r="G659">
        <v>0</v>
      </c>
      <c r="H659">
        <v>0</v>
      </c>
    </row>
    <row r="660" spans="1:8" x14ac:dyDescent="0.35">
      <c r="A660">
        <f t="shared" si="10"/>
        <v>16</v>
      </c>
      <c r="B660" t="s">
        <v>16</v>
      </c>
      <c r="C660">
        <v>1993</v>
      </c>
      <c r="D660">
        <v>6.0279157367670004</v>
      </c>
      <c r="E660">
        <v>7.8360000000000003</v>
      </c>
      <c r="F660">
        <v>1.5901437658055628</v>
      </c>
      <c r="G660">
        <v>0</v>
      </c>
      <c r="H660">
        <v>0</v>
      </c>
    </row>
    <row r="661" spans="1:8" x14ac:dyDescent="0.35">
      <c r="A661">
        <f t="shared" si="10"/>
        <v>16</v>
      </c>
      <c r="B661" t="s">
        <v>16</v>
      </c>
      <c r="C661">
        <v>1994</v>
      </c>
      <c r="D661">
        <v>5.4950153731183002</v>
      </c>
      <c r="E661">
        <v>6.7009999999999996</v>
      </c>
      <c r="F661">
        <v>0.58640543357728825</v>
      </c>
      <c r="G661">
        <v>0</v>
      </c>
      <c r="H661">
        <v>0</v>
      </c>
    </row>
    <row r="662" spans="1:8" x14ac:dyDescent="0.35">
      <c r="A662">
        <f t="shared" si="10"/>
        <v>16</v>
      </c>
      <c r="B662" t="s">
        <v>16</v>
      </c>
      <c r="C662">
        <v>1995</v>
      </c>
      <c r="D662">
        <v>10.282946122822</v>
      </c>
      <c r="E662">
        <v>3.1760000000000002</v>
      </c>
      <c r="F662">
        <v>-2.6672337005404878</v>
      </c>
      <c r="G662">
        <v>0.13596766835919316</v>
      </c>
      <c r="H662">
        <v>1.578447737008867</v>
      </c>
    </row>
    <row r="663" spans="1:8" x14ac:dyDescent="0.35">
      <c r="A663">
        <f t="shared" si="10"/>
        <v>16</v>
      </c>
      <c r="B663" t="s">
        <v>16</v>
      </c>
      <c r="C663">
        <v>1996</v>
      </c>
      <c r="D663">
        <v>10.167885776803001</v>
      </c>
      <c r="E663">
        <v>-1.347</v>
      </c>
      <c r="F663">
        <v>-5.772735881879389</v>
      </c>
      <c r="G663">
        <v>0.30253015093760083</v>
      </c>
      <c r="H663">
        <v>1.1628228621000436</v>
      </c>
    </row>
    <row r="664" spans="1:8" x14ac:dyDescent="0.35">
      <c r="A664">
        <f t="shared" si="10"/>
        <v>16</v>
      </c>
      <c r="B664" t="s">
        <v>16</v>
      </c>
      <c r="C664">
        <v>1997</v>
      </c>
      <c r="D664">
        <v>10.062666448791999</v>
      </c>
      <c r="E664">
        <v>-1.5609999999999999</v>
      </c>
      <c r="F664">
        <v>-4.8593003288910808</v>
      </c>
      <c r="G664">
        <v>0.26315765126927343</v>
      </c>
      <c r="H664">
        <v>1.4870882362302247</v>
      </c>
    </row>
    <row r="665" spans="1:8" x14ac:dyDescent="0.35">
      <c r="A665">
        <f t="shared" si="10"/>
        <v>16</v>
      </c>
      <c r="B665" t="s">
        <v>16</v>
      </c>
      <c r="C665">
        <v>1998</v>
      </c>
      <c r="D665">
        <v>9.5124984666831001</v>
      </c>
      <c r="E665">
        <v>-1.347</v>
      </c>
      <c r="F665">
        <v>-3.4597195022309584</v>
      </c>
      <c r="G665">
        <v>0.18516746689296745</v>
      </c>
      <c r="H665">
        <v>1.8022356055225774</v>
      </c>
    </row>
    <row r="666" spans="1:8" x14ac:dyDescent="0.35">
      <c r="A666">
        <f t="shared" si="10"/>
        <v>16</v>
      </c>
      <c r="B666" t="s">
        <v>16</v>
      </c>
      <c r="C666">
        <v>1999</v>
      </c>
      <c r="D666">
        <v>8.3981767099338001</v>
      </c>
      <c r="E666">
        <v>0.78100000000000003</v>
      </c>
      <c r="F666">
        <v>-0.22207510334821512</v>
      </c>
      <c r="G666">
        <v>1.1135733233161247E-2</v>
      </c>
      <c r="H666">
        <v>2.483103448619318</v>
      </c>
    </row>
    <row r="667" spans="1:8" x14ac:dyDescent="0.35">
      <c r="A667">
        <f t="shared" si="10"/>
        <v>16</v>
      </c>
      <c r="B667" t="s">
        <v>16</v>
      </c>
      <c r="C667">
        <v>2000</v>
      </c>
      <c r="D667">
        <v>7.4949643480189998</v>
      </c>
      <c r="E667">
        <v>3.4540000000000002</v>
      </c>
      <c r="F667">
        <v>3.2823330806813269</v>
      </c>
      <c r="G667">
        <v>-0.14746236730649456</v>
      </c>
      <c r="H667">
        <v>4.6064307234363095</v>
      </c>
    </row>
    <row r="668" spans="1:8" x14ac:dyDescent="0.35">
      <c r="A668">
        <f t="shared" si="10"/>
        <v>16</v>
      </c>
      <c r="B668" t="s">
        <v>16</v>
      </c>
      <c r="C668">
        <v>2001</v>
      </c>
      <c r="D668">
        <v>7.6365159128978002</v>
      </c>
      <c r="E668">
        <v>1.93</v>
      </c>
      <c r="F668">
        <v>1.8361353998688157</v>
      </c>
      <c r="G668">
        <v>-8.3366319394295396E-2</v>
      </c>
      <c r="H668">
        <v>4.3794518163107012</v>
      </c>
    </row>
    <row r="669" spans="1:8" x14ac:dyDescent="0.35">
      <c r="A669">
        <f t="shared" si="10"/>
        <v>16</v>
      </c>
      <c r="B669" t="s">
        <v>16</v>
      </c>
      <c r="C669">
        <v>2002</v>
      </c>
      <c r="D669">
        <v>7.4543200991563996</v>
      </c>
      <c r="E669">
        <v>0.82599999999999996</v>
      </c>
      <c r="F669">
        <v>0.8031885366012419</v>
      </c>
      <c r="G669">
        <v>-4.0108916225045123E-2</v>
      </c>
      <c r="H669">
        <v>0.93024445524699217</v>
      </c>
    </row>
    <row r="670" spans="1:8" x14ac:dyDescent="0.35">
      <c r="A670">
        <f t="shared" si="10"/>
        <v>16</v>
      </c>
      <c r="B670" t="s">
        <v>16</v>
      </c>
      <c r="C670">
        <v>2003</v>
      </c>
      <c r="D670">
        <v>7.4391950372322002</v>
      </c>
      <c r="E670">
        <v>-0.59599999999999997</v>
      </c>
      <c r="F670">
        <v>-0.5533294254513188</v>
      </c>
      <c r="G670">
        <v>2.8845481441430492E-2</v>
      </c>
      <c r="H670">
        <v>-0.60930565493464117</v>
      </c>
    </row>
    <row r="671" spans="1:8" x14ac:dyDescent="0.35">
      <c r="A671">
        <f t="shared" si="10"/>
        <v>16</v>
      </c>
      <c r="B671" t="s">
        <v>16</v>
      </c>
      <c r="C671">
        <v>2004</v>
      </c>
      <c r="D671">
        <v>7.8341504253372003</v>
      </c>
      <c r="E671">
        <v>-0.20300000000000001</v>
      </c>
      <c r="F671">
        <v>-9.5647887107455865E-2</v>
      </c>
      <c r="G671">
        <v>5.0150754282925931E-3</v>
      </c>
      <c r="H671">
        <v>-2.1313157276067569</v>
      </c>
    </row>
    <row r="672" spans="1:8" x14ac:dyDescent="0.35">
      <c r="A672">
        <f t="shared" si="10"/>
        <v>16</v>
      </c>
      <c r="B672" t="s">
        <v>16</v>
      </c>
      <c r="C672">
        <v>2005</v>
      </c>
      <c r="D672">
        <v>7.9561441167728999</v>
      </c>
      <c r="E672">
        <v>-1.23</v>
      </c>
      <c r="F672">
        <v>-1.0614817984127511</v>
      </c>
      <c r="G672">
        <v>5.5601122797577708E-2</v>
      </c>
      <c r="H672">
        <v>-0.8493377427010349</v>
      </c>
    </row>
    <row r="673" spans="1:8" x14ac:dyDescent="0.35">
      <c r="A673">
        <f t="shared" si="10"/>
        <v>16</v>
      </c>
      <c r="B673" t="s">
        <v>16</v>
      </c>
      <c r="C673">
        <v>2006</v>
      </c>
      <c r="D673">
        <v>8.2100950987563994</v>
      </c>
      <c r="E673">
        <v>1.3979999999999999</v>
      </c>
      <c r="F673">
        <v>1.6315588022628984</v>
      </c>
      <c r="G673">
        <v>-7.6597838971318014E-2</v>
      </c>
      <c r="H673">
        <v>1.1579073651077949</v>
      </c>
    </row>
    <row r="674" spans="1:8" x14ac:dyDescent="0.35">
      <c r="A674">
        <f t="shared" si="10"/>
        <v>16</v>
      </c>
      <c r="B674" t="s">
        <v>16</v>
      </c>
      <c r="C674">
        <v>2007</v>
      </c>
      <c r="D674">
        <v>8.0997290260878998</v>
      </c>
      <c r="E674">
        <v>6.45</v>
      </c>
      <c r="F674">
        <v>6.7516891916951831</v>
      </c>
      <c r="G674">
        <v>-0.29431358897524429</v>
      </c>
      <c r="H674">
        <v>3.6263406364394157</v>
      </c>
    </row>
    <row r="675" spans="1:8" x14ac:dyDescent="0.35">
      <c r="A675">
        <f t="shared" si="10"/>
        <v>16</v>
      </c>
      <c r="B675" t="s">
        <v>16</v>
      </c>
      <c r="C675">
        <v>2008</v>
      </c>
      <c r="D675">
        <v>14.634987602975</v>
      </c>
      <c r="E675">
        <v>3.3740000000000001</v>
      </c>
      <c r="F675">
        <v>3.7080393069635771</v>
      </c>
      <c r="G675">
        <v>-0.16606531775273686</v>
      </c>
      <c r="H675">
        <v>2.2526876336216883</v>
      </c>
    </row>
    <row r="676" spans="1:8" x14ac:dyDescent="0.35">
      <c r="A676">
        <f t="shared" si="10"/>
        <v>16</v>
      </c>
      <c r="B676" t="s">
        <v>16</v>
      </c>
      <c r="C676">
        <v>2009</v>
      </c>
      <c r="D676">
        <v>15.288842453528</v>
      </c>
      <c r="E676">
        <v>-2.3359999999999999</v>
      </c>
      <c r="F676">
        <v>-2.0027873272572809</v>
      </c>
      <c r="G676">
        <v>0.10352944582812192</v>
      </c>
      <c r="H676">
        <v>-0.69807534630948309</v>
      </c>
    </row>
    <row r="677" spans="1:8" x14ac:dyDescent="0.35">
      <c r="A677">
        <f t="shared" si="10"/>
        <v>16</v>
      </c>
      <c r="B677" t="s">
        <v>16</v>
      </c>
      <c r="C677">
        <v>2010</v>
      </c>
      <c r="D677">
        <v>19.092416284812</v>
      </c>
      <c r="E677">
        <v>-0.90600000000000003</v>
      </c>
      <c r="F677">
        <v>-0.57202026991709609</v>
      </c>
      <c r="G677">
        <v>2.8873082962774684E-2</v>
      </c>
      <c r="H677">
        <v>-0.52969558993543453</v>
      </c>
    </row>
    <row r="678" spans="1:8" x14ac:dyDescent="0.35">
      <c r="A678">
        <f t="shared" si="10"/>
        <v>16</v>
      </c>
      <c r="B678" t="s">
        <v>16</v>
      </c>
      <c r="C678">
        <v>2011</v>
      </c>
      <c r="D678">
        <v>18.505717044644001</v>
      </c>
      <c r="E678">
        <v>-2.0049999999999999</v>
      </c>
      <c r="F678">
        <v>-1.7020270077331121</v>
      </c>
      <c r="G678">
        <v>8.5410583407967616E-2</v>
      </c>
      <c r="H678">
        <v>0.3273902586202046</v>
      </c>
    </row>
    <row r="679" spans="1:8" x14ac:dyDescent="0.35">
      <c r="A679">
        <f t="shared" si="10"/>
        <v>16</v>
      </c>
      <c r="B679" t="s">
        <v>16</v>
      </c>
      <c r="C679">
        <v>2012</v>
      </c>
      <c r="D679">
        <v>20.851692164845002</v>
      </c>
      <c r="E679">
        <v>-2.4830000000000001</v>
      </c>
      <c r="F679">
        <v>-2.2288641338571611</v>
      </c>
      <c r="G679">
        <v>0.11295355551396004</v>
      </c>
      <c r="H679">
        <v>0.2799201678870008</v>
      </c>
    </row>
    <row r="680" spans="1:8" x14ac:dyDescent="0.35">
      <c r="A680">
        <f t="shared" si="10"/>
        <v>16</v>
      </c>
      <c r="B680" t="s">
        <v>16</v>
      </c>
      <c r="C680">
        <v>2013</v>
      </c>
      <c r="D680">
        <v>22.402871191536001</v>
      </c>
      <c r="E680">
        <v>-1.5149999999999999</v>
      </c>
      <c r="F680">
        <v>-1.3198898294212247</v>
      </c>
      <c r="G680">
        <v>6.5699712694108708E-2</v>
      </c>
      <c r="H680">
        <v>0.67097355510162049</v>
      </c>
    </row>
    <row r="681" spans="1:8" x14ac:dyDescent="0.35">
      <c r="A681">
        <f t="shared" si="10"/>
        <v>16</v>
      </c>
      <c r="B681" t="s">
        <v>16</v>
      </c>
      <c r="C681">
        <v>2014</v>
      </c>
      <c r="D681">
        <v>21.852125743127001</v>
      </c>
      <c r="E681">
        <v>-1.085</v>
      </c>
      <c r="F681">
        <v>-0.96382914658432128</v>
      </c>
      <c r="G681">
        <v>4.7172960111030129E-2</v>
      </c>
      <c r="H681">
        <v>1.0738854082352498</v>
      </c>
    </row>
    <row r="682" spans="1:8" x14ac:dyDescent="0.35">
      <c r="A682">
        <f t="shared" si="10"/>
        <v>16</v>
      </c>
      <c r="B682" t="s">
        <v>16</v>
      </c>
      <c r="C682">
        <v>2015</v>
      </c>
      <c r="D682">
        <v>21.117091226100001</v>
      </c>
      <c r="E682">
        <v>-1.012</v>
      </c>
      <c r="F682">
        <v>-0.97983922802139156</v>
      </c>
      <c r="G682">
        <v>4.7667726445876205E-2</v>
      </c>
      <c r="H682">
        <v>1.0510780943630049</v>
      </c>
    </row>
    <row r="683" spans="1:8" x14ac:dyDescent="0.35">
      <c r="A683">
        <f t="shared" si="10"/>
        <v>16</v>
      </c>
      <c r="B683" t="s">
        <v>16</v>
      </c>
      <c r="C683">
        <v>2016</v>
      </c>
      <c r="D683">
        <v>19.590271847423999</v>
      </c>
      <c r="E683">
        <v>1.6830000000000001</v>
      </c>
      <c r="F683">
        <v>1.6113754051491556</v>
      </c>
      <c r="G683">
        <v>-7.6887502241165279E-2</v>
      </c>
      <c r="H683">
        <v>1.6782222627963614</v>
      </c>
    </row>
    <row r="684" spans="1:8" x14ac:dyDescent="0.35">
      <c r="A684">
        <f t="shared" si="10"/>
        <v>16</v>
      </c>
      <c r="B684" t="s">
        <v>16</v>
      </c>
      <c r="C684">
        <v>2017</v>
      </c>
      <c r="D684">
        <v>21.795704913975001</v>
      </c>
      <c r="E684">
        <v>0.83399999999999996</v>
      </c>
      <c r="F684">
        <v>0.64035004006473684</v>
      </c>
      <c r="G684">
        <v>-3.1629955739093121E-2</v>
      </c>
      <c r="H684">
        <v>1.153112113862464</v>
      </c>
    </row>
    <row r="685" spans="1:8" x14ac:dyDescent="0.35">
      <c r="A685">
        <f t="shared" si="10"/>
        <v>16</v>
      </c>
      <c r="B685" t="s">
        <v>16</v>
      </c>
      <c r="C685">
        <v>2018</v>
      </c>
      <c r="D685">
        <v>20.908265304086001</v>
      </c>
      <c r="E685">
        <v>-7.2999999999999995E-2</v>
      </c>
      <c r="F685">
        <v>-0.40547721226365113</v>
      </c>
      <c r="G685">
        <v>2.0618634836022106E-2</v>
      </c>
      <c r="H685">
        <v>2.7566684057529578</v>
      </c>
    </row>
    <row r="686" spans="1:8" x14ac:dyDescent="0.35">
      <c r="A686">
        <f t="shared" si="10"/>
        <v>16</v>
      </c>
      <c r="B686" t="s">
        <v>16</v>
      </c>
      <c r="C686">
        <v>2019</v>
      </c>
      <c r="D686">
        <v>22.385877381012001</v>
      </c>
      <c r="E686">
        <v>0.72099999999999997</v>
      </c>
      <c r="F686">
        <v>0.2219296261575335</v>
      </c>
      <c r="G686">
        <v>-1.1468220440454542E-2</v>
      </c>
      <c r="H686">
        <v>2.018311906479183</v>
      </c>
    </row>
    <row r="687" spans="1:8" x14ac:dyDescent="0.35">
      <c r="A687">
        <f t="shared" si="10"/>
        <v>16</v>
      </c>
      <c r="B687" t="s">
        <v>16</v>
      </c>
      <c r="C687">
        <v>2020</v>
      </c>
      <c r="D687">
        <v>24.510928375492998</v>
      </c>
      <c r="E687">
        <v>-1.7290000000000001</v>
      </c>
      <c r="F687">
        <v>-2.8855095568531843</v>
      </c>
      <c r="G687">
        <v>0.16470895728641205</v>
      </c>
      <c r="H687">
        <v>-3.5575771250196446</v>
      </c>
    </row>
    <row r="688" spans="1:8" x14ac:dyDescent="0.35">
      <c r="A688">
        <f t="shared" si="10"/>
        <v>16</v>
      </c>
      <c r="B688" t="s">
        <v>16</v>
      </c>
      <c r="C688">
        <v>2021</v>
      </c>
      <c r="D688">
        <v>24.52908223252</v>
      </c>
      <c r="E688">
        <v>2.895</v>
      </c>
      <c r="F688">
        <v>1.7869408623110643</v>
      </c>
      <c r="G688">
        <v>-9.1191697134075628E-2</v>
      </c>
      <c r="H688">
        <v>0.30929412989481581</v>
      </c>
    </row>
    <row r="689" spans="1:8" x14ac:dyDescent="0.35">
      <c r="A689">
        <f t="shared" si="10"/>
        <v>16</v>
      </c>
      <c r="B689" t="s">
        <v>16</v>
      </c>
      <c r="C689">
        <v>2022</v>
      </c>
      <c r="D689">
        <v>24.305104335023</v>
      </c>
      <c r="E689">
        <v>2.0640000000000001</v>
      </c>
      <c r="F689">
        <v>0.96099391369936227</v>
      </c>
      <c r="G689">
        <v>-5.0395902631002167E-2</v>
      </c>
      <c r="H689">
        <v>-0.58173558267669578</v>
      </c>
    </row>
    <row r="690" spans="1:8" x14ac:dyDescent="0.35">
      <c r="A690">
        <f t="shared" si="10"/>
        <v>17</v>
      </c>
      <c r="B690" t="s">
        <v>17</v>
      </c>
      <c r="C690">
        <v>1980</v>
      </c>
      <c r="D690">
        <v>43.617972276320003</v>
      </c>
      <c r="E690">
        <v>1.9690000000000001</v>
      </c>
      <c r="F690">
        <v>4.9398963192827203</v>
      </c>
      <c r="G690">
        <v>-0.54086949990921185</v>
      </c>
      <c r="H690">
        <v>0</v>
      </c>
    </row>
    <row r="691" spans="1:8" x14ac:dyDescent="0.35">
      <c r="A691">
        <f t="shared" si="10"/>
        <v>17</v>
      </c>
      <c r="B691" t="s">
        <v>17</v>
      </c>
      <c r="C691">
        <v>1981</v>
      </c>
      <c r="D691">
        <v>46.943565259667999</v>
      </c>
      <c r="E691">
        <v>-0.35199999999999998</v>
      </c>
      <c r="F691">
        <v>2.0848861169591428</v>
      </c>
      <c r="G691">
        <v>-0.23828090726271248</v>
      </c>
      <c r="H691">
        <v>0</v>
      </c>
    </row>
    <row r="692" spans="1:8" x14ac:dyDescent="0.35">
      <c r="A692">
        <f t="shared" si="10"/>
        <v>17</v>
      </c>
      <c r="B692" t="s">
        <v>17</v>
      </c>
      <c r="C692">
        <v>1982</v>
      </c>
      <c r="D692">
        <v>52.517862467973998</v>
      </c>
      <c r="E692">
        <v>-2.444</v>
      </c>
      <c r="F692">
        <v>-1.4583146794475139</v>
      </c>
      <c r="G692">
        <v>0.17400155370090462</v>
      </c>
      <c r="H692">
        <v>0</v>
      </c>
    </row>
    <row r="693" spans="1:8" x14ac:dyDescent="0.35">
      <c r="A693">
        <f t="shared" si="10"/>
        <v>17</v>
      </c>
      <c r="B693" t="s">
        <v>17</v>
      </c>
      <c r="C693">
        <v>1983</v>
      </c>
      <c r="D693">
        <v>58.484555327030002</v>
      </c>
      <c r="E693">
        <v>-2.3889999999999998</v>
      </c>
      <c r="F693">
        <v>-2.010231415201468</v>
      </c>
      <c r="G693">
        <v>0.24337367165311943</v>
      </c>
      <c r="H693">
        <v>0</v>
      </c>
    </row>
    <row r="694" spans="1:8" x14ac:dyDescent="0.35">
      <c r="A694">
        <f t="shared" si="10"/>
        <v>17</v>
      </c>
      <c r="B694" t="s">
        <v>17</v>
      </c>
      <c r="C694">
        <v>1984</v>
      </c>
      <c r="D694">
        <v>62.004647251568002</v>
      </c>
      <c r="E694">
        <v>-0.38800000000000001</v>
      </c>
      <c r="F694">
        <v>-1.363563432895337</v>
      </c>
      <c r="G694">
        <v>0.16467499590424373</v>
      </c>
      <c r="H694">
        <v>0</v>
      </c>
    </row>
    <row r="695" spans="1:8" x14ac:dyDescent="0.35">
      <c r="A695">
        <f t="shared" si="10"/>
        <v>17</v>
      </c>
      <c r="B695" t="s">
        <v>17</v>
      </c>
      <c r="C695">
        <v>1985</v>
      </c>
      <c r="D695">
        <v>67.187728855572004</v>
      </c>
      <c r="E695">
        <v>0.254</v>
      </c>
      <c r="F695">
        <v>-1.2853566075367451</v>
      </c>
      <c r="G695">
        <v>0.15065945108381609</v>
      </c>
      <c r="H695">
        <v>0</v>
      </c>
    </row>
    <row r="696" spans="1:8" x14ac:dyDescent="0.35">
      <c r="A696">
        <f t="shared" si="10"/>
        <v>17</v>
      </c>
      <c r="B696" t="s">
        <v>17</v>
      </c>
      <c r="C696">
        <v>1986</v>
      </c>
      <c r="D696">
        <v>69.046109874159001</v>
      </c>
      <c r="E696">
        <v>-0.34399999999999997</v>
      </c>
      <c r="F696">
        <v>-0.88922854104388338</v>
      </c>
      <c r="G696">
        <v>0.10341842068597479</v>
      </c>
      <c r="H696">
        <v>0</v>
      </c>
    </row>
    <row r="697" spans="1:8" x14ac:dyDescent="0.35">
      <c r="A697">
        <f t="shared" si="10"/>
        <v>17</v>
      </c>
      <c r="B697" t="s">
        <v>17</v>
      </c>
      <c r="C697">
        <v>1987</v>
      </c>
      <c r="D697">
        <v>71.393052387276995</v>
      </c>
      <c r="E697">
        <v>-1.002</v>
      </c>
      <c r="F697">
        <v>-1.8467439998033142</v>
      </c>
      <c r="G697">
        <v>0.21977715124262207</v>
      </c>
      <c r="H697">
        <v>0</v>
      </c>
    </row>
    <row r="698" spans="1:8" x14ac:dyDescent="0.35">
      <c r="A698">
        <f t="shared" si="10"/>
        <v>17</v>
      </c>
      <c r="B698" t="s">
        <v>17</v>
      </c>
      <c r="C698">
        <v>1988</v>
      </c>
      <c r="D698">
        <v>73.798675185845994</v>
      </c>
      <c r="E698">
        <v>-1.331</v>
      </c>
      <c r="F698">
        <v>-0.29414573498713048</v>
      </c>
      <c r="G698">
        <v>3.3568800055634243E-2</v>
      </c>
      <c r="H698">
        <v>0</v>
      </c>
    </row>
    <row r="699" spans="1:8" x14ac:dyDescent="0.35">
      <c r="A699">
        <f t="shared" si="10"/>
        <v>17</v>
      </c>
      <c r="B699" t="s">
        <v>17</v>
      </c>
      <c r="C699">
        <v>1989</v>
      </c>
      <c r="D699">
        <v>73.844366627403005</v>
      </c>
      <c r="E699">
        <v>0.27200000000000002</v>
      </c>
      <c r="F699">
        <v>1.1048066530725325</v>
      </c>
      <c r="G699">
        <v>-0.12098422833630691</v>
      </c>
      <c r="H699">
        <v>0</v>
      </c>
    </row>
    <row r="700" spans="1:8" x14ac:dyDescent="0.35">
      <c r="A700">
        <f t="shared" si="10"/>
        <v>17</v>
      </c>
      <c r="B700" t="s">
        <v>17</v>
      </c>
      <c r="C700">
        <v>1990</v>
      </c>
      <c r="D700">
        <v>75.126025386018</v>
      </c>
      <c r="E700">
        <v>1</v>
      </c>
      <c r="F700">
        <v>2.1825852252648033</v>
      </c>
      <c r="G700">
        <v>-0.23280179585697702</v>
      </c>
      <c r="H700">
        <v>0</v>
      </c>
    </row>
    <row r="701" spans="1:8" x14ac:dyDescent="0.35">
      <c r="A701">
        <f t="shared" si="10"/>
        <v>17</v>
      </c>
      <c r="B701" t="s">
        <v>17</v>
      </c>
      <c r="C701">
        <v>1991</v>
      </c>
      <c r="D701">
        <v>74.919987853238993</v>
      </c>
      <c r="E701">
        <v>0.20899999999999999</v>
      </c>
      <c r="F701">
        <v>1.536165967178309</v>
      </c>
      <c r="G701">
        <v>-0.16681963457422957</v>
      </c>
      <c r="H701">
        <v>0</v>
      </c>
    </row>
    <row r="702" spans="1:8" x14ac:dyDescent="0.35">
      <c r="A702">
        <f t="shared" si="10"/>
        <v>17</v>
      </c>
      <c r="B702" t="s">
        <v>17</v>
      </c>
      <c r="C702">
        <v>1992</v>
      </c>
      <c r="D702">
        <v>75.696289052447</v>
      </c>
      <c r="E702">
        <v>-0.70899999999999996</v>
      </c>
      <c r="F702">
        <v>1.7991231022039329E-2</v>
      </c>
      <c r="G702">
        <v>-1.9911524443554374E-3</v>
      </c>
      <c r="H702">
        <v>0</v>
      </c>
    </row>
    <row r="703" spans="1:8" x14ac:dyDescent="0.35">
      <c r="A703">
        <f t="shared" si="10"/>
        <v>17</v>
      </c>
      <c r="B703" t="s">
        <v>17</v>
      </c>
      <c r="C703">
        <v>1993</v>
      </c>
      <c r="D703">
        <v>76.773214702645006</v>
      </c>
      <c r="E703">
        <v>-1.64</v>
      </c>
      <c r="F703">
        <v>-1.8357858926112876</v>
      </c>
      <c r="G703">
        <v>0.20721181324981236</v>
      </c>
      <c r="H703">
        <v>0</v>
      </c>
    </row>
    <row r="704" spans="1:8" x14ac:dyDescent="0.35">
      <c r="A704">
        <f t="shared" si="10"/>
        <v>17</v>
      </c>
      <c r="B704" t="s">
        <v>17</v>
      </c>
      <c r="C704">
        <v>1994</v>
      </c>
      <c r="D704">
        <v>73.600932631638997</v>
      </c>
      <c r="E704">
        <v>-1.59</v>
      </c>
      <c r="F704">
        <v>-2.0528489842072162</v>
      </c>
      <c r="G704">
        <v>0.22541790565671835</v>
      </c>
      <c r="H704">
        <v>0</v>
      </c>
    </row>
    <row r="705" spans="1:8" x14ac:dyDescent="0.35">
      <c r="A705">
        <f t="shared" si="10"/>
        <v>17</v>
      </c>
      <c r="B705" t="s">
        <v>17</v>
      </c>
      <c r="C705">
        <v>1995</v>
      </c>
      <c r="D705">
        <v>73.137974249500004</v>
      </c>
      <c r="E705">
        <v>-1.87</v>
      </c>
      <c r="F705">
        <v>-2.545336275457204</v>
      </c>
      <c r="G705">
        <v>0.30043028549459011</v>
      </c>
      <c r="H705">
        <v>-4.3428101501057768</v>
      </c>
    </row>
    <row r="706" spans="1:8" x14ac:dyDescent="0.35">
      <c r="A706">
        <f t="shared" si="10"/>
        <v>17</v>
      </c>
      <c r="B706" t="s">
        <v>17</v>
      </c>
      <c r="C706">
        <v>1996</v>
      </c>
      <c r="D706">
        <v>71.385418933623001</v>
      </c>
      <c r="E706">
        <v>-1.51</v>
      </c>
      <c r="F706">
        <v>-2.384364377453335</v>
      </c>
      <c r="G706">
        <v>0.24593415432432889</v>
      </c>
      <c r="H706">
        <v>2.3233222186720863</v>
      </c>
    </row>
    <row r="707" spans="1:8" x14ac:dyDescent="0.35">
      <c r="A707">
        <f t="shared" si="10"/>
        <v>17</v>
      </c>
      <c r="B707" t="s">
        <v>17</v>
      </c>
      <c r="C707">
        <v>1997</v>
      </c>
      <c r="D707">
        <v>65.805617727870995</v>
      </c>
      <c r="E707">
        <v>-0.51</v>
      </c>
      <c r="F707">
        <v>-1.4209474321056388</v>
      </c>
      <c r="G707">
        <v>0.14140863796646919</v>
      </c>
      <c r="H707">
        <v>2.3270168805582516</v>
      </c>
    </row>
    <row r="708" spans="1:8" x14ac:dyDescent="0.35">
      <c r="A708">
        <f t="shared" ref="A708:A771" si="11">IF(B708=B707,A707,A707+1)</f>
        <v>17</v>
      </c>
      <c r="B708" t="s">
        <v>17</v>
      </c>
      <c r="C708">
        <v>1998</v>
      </c>
      <c r="D708">
        <v>62.766456587073002</v>
      </c>
      <c r="E708">
        <v>0.71</v>
      </c>
      <c r="F708">
        <v>-4.584531246932854E-2</v>
      </c>
      <c r="G708">
        <v>4.4179057067363272E-3</v>
      </c>
      <c r="H708">
        <v>2.3301876850783576</v>
      </c>
    </row>
    <row r="709" spans="1:8" x14ac:dyDescent="0.35">
      <c r="A709">
        <f t="shared" si="11"/>
        <v>17</v>
      </c>
      <c r="B709" t="s">
        <v>17</v>
      </c>
      <c r="C709">
        <v>1999</v>
      </c>
      <c r="D709">
        <v>58.696559139271997</v>
      </c>
      <c r="E709">
        <v>2.27</v>
      </c>
      <c r="F709">
        <v>1.8479057890161128</v>
      </c>
      <c r="G709">
        <v>-0.17599221164335155</v>
      </c>
      <c r="H709">
        <v>3.4471410280304635</v>
      </c>
    </row>
    <row r="710" spans="1:8" x14ac:dyDescent="0.35">
      <c r="A710">
        <f t="shared" si="11"/>
        <v>17</v>
      </c>
      <c r="B710" t="s">
        <v>17</v>
      </c>
      <c r="C710">
        <v>2000</v>
      </c>
      <c r="D710">
        <v>52.175961876697002</v>
      </c>
      <c r="E710">
        <v>3.27</v>
      </c>
      <c r="F710">
        <v>3.1657332073350988</v>
      </c>
      <c r="G710">
        <v>-0.29153690399862087</v>
      </c>
      <c r="H710">
        <v>3.8086380166755625</v>
      </c>
    </row>
    <row r="711" spans="1:8" x14ac:dyDescent="0.35">
      <c r="A711">
        <f t="shared" si="11"/>
        <v>17</v>
      </c>
      <c r="B711" t="s">
        <v>17</v>
      </c>
      <c r="C711">
        <v>2001</v>
      </c>
      <c r="D711">
        <v>49.522807498116997</v>
      </c>
      <c r="E711">
        <v>2.82</v>
      </c>
      <c r="F711">
        <v>2.8715265501836194</v>
      </c>
      <c r="G711">
        <v>-0.26921268990573666</v>
      </c>
      <c r="H711">
        <v>1.7541527734818188</v>
      </c>
    </row>
    <row r="712" spans="1:8" x14ac:dyDescent="0.35">
      <c r="A712">
        <f t="shared" si="11"/>
        <v>17</v>
      </c>
      <c r="B712" t="s">
        <v>17</v>
      </c>
      <c r="C712">
        <v>2002</v>
      </c>
      <c r="D712">
        <v>48.864083075087002</v>
      </c>
      <c r="E712">
        <v>0.67</v>
      </c>
      <c r="F712">
        <v>0.70730521746105124</v>
      </c>
      <c r="G712">
        <v>-6.7777447088466405E-2</v>
      </c>
      <c r="H712">
        <v>-9.761540573314989E-2</v>
      </c>
    </row>
    <row r="713" spans="1:8" x14ac:dyDescent="0.35">
      <c r="A713">
        <f t="shared" si="11"/>
        <v>17</v>
      </c>
      <c r="B713" t="s">
        <v>17</v>
      </c>
      <c r="C713">
        <v>2003</v>
      </c>
      <c r="D713">
        <v>50.007410151907997</v>
      </c>
      <c r="E713">
        <v>-1.25</v>
      </c>
      <c r="F713">
        <v>-1.251969190280052</v>
      </c>
      <c r="G713">
        <v>0.12371517830412117</v>
      </c>
      <c r="H713">
        <v>-1.3079203578464573</v>
      </c>
    </row>
    <row r="714" spans="1:8" x14ac:dyDescent="0.35">
      <c r="A714">
        <f t="shared" si="11"/>
        <v>17</v>
      </c>
      <c r="B714" t="s">
        <v>17</v>
      </c>
      <c r="C714">
        <v>2004</v>
      </c>
      <c r="D714">
        <v>50.311551788636002</v>
      </c>
      <c r="E714">
        <v>-1.3</v>
      </c>
      <c r="F714">
        <v>-1.2178728225986097</v>
      </c>
      <c r="G714">
        <v>0.11751388131046039</v>
      </c>
      <c r="H714">
        <v>-8.8784297110149457E-2</v>
      </c>
    </row>
    <row r="715" spans="1:8" x14ac:dyDescent="0.35">
      <c r="A715">
        <f t="shared" si="11"/>
        <v>17</v>
      </c>
      <c r="B715" t="s">
        <v>17</v>
      </c>
      <c r="C715">
        <v>2005</v>
      </c>
      <c r="D715">
        <v>49.781351030981</v>
      </c>
      <c r="E715">
        <v>-1.012</v>
      </c>
      <c r="F715">
        <v>-0.9440837158773786</v>
      </c>
      <c r="G715">
        <v>8.8775842086139548E-2</v>
      </c>
      <c r="H715">
        <v>1.0922420456965327</v>
      </c>
    </row>
    <row r="716" spans="1:8" x14ac:dyDescent="0.35">
      <c r="A716">
        <f t="shared" si="11"/>
        <v>17</v>
      </c>
      <c r="B716" t="s">
        <v>17</v>
      </c>
      <c r="C716">
        <v>2006</v>
      </c>
      <c r="D716">
        <v>45.183270435517002</v>
      </c>
      <c r="E716">
        <v>0.30299999999999999</v>
      </c>
      <c r="F716">
        <v>0.88978005856634279</v>
      </c>
      <c r="G716">
        <v>-8.4641888815317354E-2</v>
      </c>
      <c r="H716">
        <v>1.3974667966417627</v>
      </c>
    </row>
    <row r="717" spans="1:8" x14ac:dyDescent="0.35">
      <c r="A717">
        <f t="shared" si="11"/>
        <v>17</v>
      </c>
      <c r="B717" t="s">
        <v>17</v>
      </c>
      <c r="C717">
        <v>2007</v>
      </c>
      <c r="D717">
        <v>42.989970444303999</v>
      </c>
      <c r="E717">
        <v>1.9990000000000001</v>
      </c>
      <c r="F717">
        <v>3.2623946396723622</v>
      </c>
      <c r="G717">
        <v>-0.30262767021164139</v>
      </c>
      <c r="H717">
        <v>1.1498394786338602</v>
      </c>
    </row>
    <row r="718" spans="1:8" x14ac:dyDescent="0.35">
      <c r="A718">
        <f t="shared" si="11"/>
        <v>17</v>
      </c>
      <c r="B718" t="s">
        <v>17</v>
      </c>
      <c r="C718">
        <v>2008</v>
      </c>
      <c r="D718">
        <v>54.696707962632999</v>
      </c>
      <c r="E718">
        <v>2.6419999999999999</v>
      </c>
      <c r="F718">
        <v>4.2618426514411958</v>
      </c>
      <c r="G718">
        <v>-0.40088444717343269</v>
      </c>
      <c r="H718">
        <v>1.5554374426484689</v>
      </c>
    </row>
    <row r="719" spans="1:8" x14ac:dyDescent="0.35">
      <c r="A719">
        <f t="shared" si="11"/>
        <v>17</v>
      </c>
      <c r="B719" t="s">
        <v>17</v>
      </c>
      <c r="C719">
        <v>2009</v>
      </c>
      <c r="D719">
        <v>56.770031463953998</v>
      </c>
      <c r="E719">
        <v>-1.7749999999999999</v>
      </c>
      <c r="F719">
        <v>-0.58351775338345613</v>
      </c>
      <c r="G719">
        <v>6.1622918983069958E-2</v>
      </c>
      <c r="H719">
        <v>-3.9547304719711787</v>
      </c>
    </row>
    <row r="720" spans="1:8" x14ac:dyDescent="0.35">
      <c r="A720">
        <f t="shared" si="11"/>
        <v>17</v>
      </c>
      <c r="B720" t="s">
        <v>17</v>
      </c>
      <c r="C720">
        <v>2010</v>
      </c>
      <c r="D720">
        <v>59.250579251455001</v>
      </c>
      <c r="E720">
        <v>-0.67700000000000005</v>
      </c>
      <c r="F720">
        <v>-0.18117481865939133</v>
      </c>
      <c r="G720">
        <v>1.921223489010853E-2</v>
      </c>
      <c r="H720">
        <v>-4.1660727700930131</v>
      </c>
    </row>
    <row r="721" spans="1:8" x14ac:dyDescent="0.35">
      <c r="A721">
        <f t="shared" si="11"/>
        <v>17</v>
      </c>
      <c r="B721" t="s">
        <v>17</v>
      </c>
      <c r="C721">
        <v>2011</v>
      </c>
      <c r="D721">
        <v>61.698692568257997</v>
      </c>
      <c r="E721">
        <v>0.67300000000000004</v>
      </c>
      <c r="F721">
        <v>0.46286264487502332</v>
      </c>
      <c r="G721">
        <v>-4.7924478357127785E-2</v>
      </c>
      <c r="H721">
        <v>-3.1850838981659142</v>
      </c>
    </row>
    <row r="722" spans="1:8" x14ac:dyDescent="0.35">
      <c r="A722">
        <f t="shared" si="11"/>
        <v>17</v>
      </c>
      <c r="B722" t="s">
        <v>17</v>
      </c>
      <c r="C722">
        <v>2012</v>
      </c>
      <c r="D722">
        <v>66.220140099177996</v>
      </c>
      <c r="E722">
        <v>-0.61699999999999999</v>
      </c>
      <c r="F722">
        <v>-1.4814494427612848</v>
      </c>
      <c r="G722">
        <v>0.15414896607052986</v>
      </c>
      <c r="H722">
        <v>-2.7327661261421659</v>
      </c>
    </row>
    <row r="723" spans="1:8" x14ac:dyDescent="0.35">
      <c r="A723">
        <f t="shared" si="11"/>
        <v>17</v>
      </c>
      <c r="B723" t="s">
        <v>17</v>
      </c>
      <c r="C723">
        <v>2013</v>
      </c>
      <c r="D723">
        <v>67.679642917166007</v>
      </c>
      <c r="E723">
        <v>-1.127</v>
      </c>
      <c r="F723">
        <v>-2.5851409645409689</v>
      </c>
      <c r="G723">
        <v>0.26912862790588216</v>
      </c>
      <c r="H723">
        <v>-1.7521496890032402</v>
      </c>
    </row>
    <row r="724" spans="1:8" x14ac:dyDescent="0.35">
      <c r="A724">
        <f t="shared" si="11"/>
        <v>17</v>
      </c>
      <c r="B724" t="s">
        <v>17</v>
      </c>
      <c r="C724">
        <v>2014</v>
      </c>
      <c r="D724">
        <v>67.872714277205006</v>
      </c>
      <c r="E724">
        <v>-0.59</v>
      </c>
      <c r="F724">
        <v>-2.3017742571700928</v>
      </c>
      <c r="G724">
        <v>0.2354953129470479</v>
      </c>
      <c r="H724">
        <v>-1.1143274979002078</v>
      </c>
    </row>
    <row r="725" spans="1:8" x14ac:dyDescent="0.35">
      <c r="A725">
        <f t="shared" si="11"/>
        <v>17</v>
      </c>
      <c r="B725" t="s">
        <v>17</v>
      </c>
      <c r="C725">
        <v>2015</v>
      </c>
      <c r="D725">
        <v>64.646931629777995</v>
      </c>
      <c r="E725">
        <v>-0.26800000000000002</v>
      </c>
      <c r="F725">
        <v>-1.6376676819518119</v>
      </c>
      <c r="G725">
        <v>0.162628979779016</v>
      </c>
      <c r="H725">
        <v>-0.93715050406667366</v>
      </c>
    </row>
    <row r="726" spans="1:8" x14ac:dyDescent="0.35">
      <c r="A726">
        <f t="shared" si="11"/>
        <v>17</v>
      </c>
      <c r="B726" t="s">
        <v>17</v>
      </c>
      <c r="C726">
        <v>2016</v>
      </c>
      <c r="D726">
        <v>61.900197222507998</v>
      </c>
      <c r="E726">
        <v>-7.2999999999999995E-2</v>
      </c>
      <c r="F726">
        <v>-0.87039862366716025</v>
      </c>
      <c r="G726">
        <v>8.386331312514908E-2</v>
      </c>
      <c r="H726">
        <v>1.0190876958291819</v>
      </c>
    </row>
    <row r="727" spans="1:8" x14ac:dyDescent="0.35">
      <c r="A727">
        <f t="shared" si="11"/>
        <v>17</v>
      </c>
      <c r="B727" t="s">
        <v>17</v>
      </c>
      <c r="C727">
        <v>2017</v>
      </c>
      <c r="D727">
        <v>56.950115559794</v>
      </c>
      <c r="E727">
        <v>0.96699999999999997</v>
      </c>
      <c r="F727">
        <v>0.50167420789433192</v>
      </c>
      <c r="G727">
        <v>-4.6769989996015025E-2</v>
      </c>
      <c r="H727">
        <v>2.1775967696610934</v>
      </c>
    </row>
    <row r="728" spans="1:8" x14ac:dyDescent="0.35">
      <c r="A728">
        <f t="shared" si="11"/>
        <v>17</v>
      </c>
      <c r="B728" t="s">
        <v>17</v>
      </c>
      <c r="C728">
        <v>2018</v>
      </c>
      <c r="D728">
        <v>52.434989218165001</v>
      </c>
      <c r="E728">
        <v>1.3959999999999999</v>
      </c>
      <c r="F728">
        <v>1.2762899429299543</v>
      </c>
      <c r="G728">
        <v>-0.11812806689270802</v>
      </c>
      <c r="H728">
        <v>2.239460989938189</v>
      </c>
    </row>
    <row r="729" spans="1:8" x14ac:dyDescent="0.35">
      <c r="A729">
        <f t="shared" si="11"/>
        <v>17</v>
      </c>
      <c r="B729" t="s">
        <v>17</v>
      </c>
      <c r="C729">
        <v>2019</v>
      </c>
      <c r="D729">
        <v>48.549237136479</v>
      </c>
      <c r="E729">
        <v>1.5029999999999999</v>
      </c>
      <c r="F729">
        <v>1.6074276900952325</v>
      </c>
      <c r="G729">
        <v>-0.14804081152853349</v>
      </c>
      <c r="H729">
        <v>2.4126255126033413</v>
      </c>
    </row>
    <row r="730" spans="1:8" x14ac:dyDescent="0.35">
      <c r="A730">
        <f t="shared" si="11"/>
        <v>17</v>
      </c>
      <c r="B730" t="s">
        <v>17</v>
      </c>
      <c r="C730">
        <v>2020</v>
      </c>
      <c r="D730">
        <v>54.669503973485</v>
      </c>
      <c r="E730">
        <v>-4.1559999999999997</v>
      </c>
      <c r="F730">
        <v>-3.9304869163981953</v>
      </c>
      <c r="G730">
        <v>0.42009288481544987</v>
      </c>
      <c r="H730">
        <v>-3.0469882412540477</v>
      </c>
    </row>
    <row r="731" spans="1:8" x14ac:dyDescent="0.35">
      <c r="A731">
        <f t="shared" si="11"/>
        <v>17</v>
      </c>
      <c r="B731" t="s">
        <v>17</v>
      </c>
      <c r="C731">
        <v>2021</v>
      </c>
      <c r="D731">
        <v>52.434501539080003</v>
      </c>
      <c r="E731">
        <v>-0.224</v>
      </c>
      <c r="F731">
        <v>0.32014364481020358</v>
      </c>
      <c r="G731">
        <v>-3.2408570376797979E-2</v>
      </c>
      <c r="H731">
        <v>-1.8995640016596926</v>
      </c>
    </row>
    <row r="732" spans="1:8" x14ac:dyDescent="0.35">
      <c r="A732">
        <f t="shared" si="11"/>
        <v>17</v>
      </c>
      <c r="B732" t="s">
        <v>17</v>
      </c>
      <c r="C732">
        <v>2022</v>
      </c>
      <c r="D732">
        <v>48.506731892864998</v>
      </c>
      <c r="E732">
        <v>2.016</v>
      </c>
      <c r="F732">
        <v>2.9167418052669438</v>
      </c>
      <c r="G732">
        <v>-0.27597967603768003</v>
      </c>
      <c r="H732">
        <v>0.31496185599909898</v>
      </c>
    </row>
    <row r="733" spans="1:8" x14ac:dyDescent="0.35">
      <c r="A733">
        <f t="shared" si="11"/>
        <v>18</v>
      </c>
      <c r="B733" t="s">
        <v>18</v>
      </c>
      <c r="C733">
        <v>1980</v>
      </c>
      <c r="D733">
        <v>47.683234625626</v>
      </c>
      <c r="E733">
        <v>0.63400000000000001</v>
      </c>
      <c r="F733">
        <v>1.926632088035038</v>
      </c>
      <c r="G733">
        <v>-9.2215540207107455E-2</v>
      </c>
      <c r="H733">
        <v>5.6719215747193736</v>
      </c>
    </row>
    <row r="734" spans="1:8" x14ac:dyDescent="0.35">
      <c r="A734">
        <f t="shared" si="11"/>
        <v>18</v>
      </c>
      <c r="B734" t="s">
        <v>18</v>
      </c>
      <c r="C734">
        <v>1981</v>
      </c>
      <c r="D734">
        <v>43.395299618743998</v>
      </c>
      <c r="E734">
        <v>0.12</v>
      </c>
      <c r="F734">
        <v>0.15888188769026051</v>
      </c>
      <c r="G734">
        <v>-7.5613649554189836E-3</v>
      </c>
      <c r="H734">
        <v>4.5963088264638854</v>
      </c>
    </row>
    <row r="735" spans="1:8" x14ac:dyDescent="0.35">
      <c r="A735">
        <f t="shared" si="11"/>
        <v>18</v>
      </c>
      <c r="B735" t="s">
        <v>18</v>
      </c>
      <c r="C735">
        <v>1982</v>
      </c>
      <c r="D735">
        <v>38.488391129298002</v>
      </c>
      <c r="E735">
        <v>-1.7649999999999999</v>
      </c>
      <c r="F735">
        <v>-2.8114495098121011</v>
      </c>
      <c r="G735">
        <v>0.13740680803382607</v>
      </c>
      <c r="H735">
        <v>3.2816158904859511</v>
      </c>
    </row>
    <row r="736" spans="1:8" x14ac:dyDescent="0.35">
      <c r="A736">
        <f t="shared" si="11"/>
        <v>18</v>
      </c>
      <c r="B736" t="s">
        <v>18</v>
      </c>
      <c r="C736">
        <v>1983</v>
      </c>
      <c r="D736">
        <v>35.405423401238998</v>
      </c>
      <c r="E736">
        <v>-2.1859999999999999</v>
      </c>
      <c r="F736">
        <v>-2.1128659571185633</v>
      </c>
      <c r="G736">
        <v>0.10199841947636211</v>
      </c>
      <c r="H736">
        <v>5.2411398989716425</v>
      </c>
    </row>
    <row r="737" spans="1:8" x14ac:dyDescent="0.35">
      <c r="A737">
        <f t="shared" si="11"/>
        <v>18</v>
      </c>
      <c r="B737" t="s">
        <v>18</v>
      </c>
      <c r="C737">
        <v>1984</v>
      </c>
      <c r="D737">
        <v>35.212363851896001</v>
      </c>
      <c r="E737">
        <v>-1.0860000000000001</v>
      </c>
      <c r="F737">
        <v>0.63349916286291275</v>
      </c>
      <c r="G737">
        <v>-2.8842577802429895E-2</v>
      </c>
      <c r="H737">
        <v>5.5384893783432716</v>
      </c>
    </row>
    <row r="738" spans="1:8" x14ac:dyDescent="0.35">
      <c r="A738">
        <f t="shared" si="11"/>
        <v>18</v>
      </c>
      <c r="B738" t="s">
        <v>18</v>
      </c>
      <c r="C738">
        <v>1985</v>
      </c>
      <c r="D738">
        <v>36.921428033544998</v>
      </c>
      <c r="E738">
        <v>1.3149999999999999</v>
      </c>
      <c r="F738">
        <v>3.0679098943552194</v>
      </c>
      <c r="G738">
        <v>-0.13603511952488123</v>
      </c>
      <c r="H738">
        <v>8.4285852254583382</v>
      </c>
    </row>
    <row r="739" spans="1:8" x14ac:dyDescent="0.35">
      <c r="A739">
        <f t="shared" si="11"/>
        <v>18</v>
      </c>
      <c r="B739" t="s">
        <v>18</v>
      </c>
      <c r="C739">
        <v>1986</v>
      </c>
      <c r="D739">
        <v>45.995717402571003</v>
      </c>
      <c r="E739">
        <v>2.6480000000000001</v>
      </c>
      <c r="F739">
        <v>4.1645766950488214</v>
      </c>
      <c r="G739">
        <v>-0.19921858732291498</v>
      </c>
      <c r="H739">
        <v>3.7422581187118511</v>
      </c>
    </row>
    <row r="740" spans="1:8" x14ac:dyDescent="0.35">
      <c r="A740">
        <f t="shared" si="11"/>
        <v>18</v>
      </c>
      <c r="B740" t="s">
        <v>18</v>
      </c>
      <c r="C740">
        <v>1987</v>
      </c>
      <c r="D740">
        <v>38.519393606869997</v>
      </c>
      <c r="E740">
        <v>3.5009999999999999</v>
      </c>
      <c r="F740">
        <v>3.0548453072338311</v>
      </c>
      <c r="G740">
        <v>-0.15429014812065159</v>
      </c>
      <c r="H740">
        <v>1.784863742410532</v>
      </c>
    </row>
    <row r="741" spans="1:8" x14ac:dyDescent="0.35">
      <c r="A741">
        <f t="shared" si="11"/>
        <v>18</v>
      </c>
      <c r="B741" t="s">
        <v>18</v>
      </c>
      <c r="C741">
        <v>1988</v>
      </c>
      <c r="D741">
        <v>32.429622344972998</v>
      </c>
      <c r="E741">
        <v>0.435</v>
      </c>
      <c r="F741">
        <v>-1.4427507507328916E-2</v>
      </c>
      <c r="G741">
        <v>7.6815676028441169E-4</v>
      </c>
      <c r="H741">
        <v>-0.593368555742811</v>
      </c>
    </row>
    <row r="742" spans="1:8" x14ac:dyDescent="0.35">
      <c r="A742">
        <f t="shared" si="11"/>
        <v>18</v>
      </c>
      <c r="B742" t="s">
        <v>18</v>
      </c>
      <c r="C742">
        <v>1989</v>
      </c>
      <c r="D742">
        <v>32.338066458061</v>
      </c>
      <c r="E742">
        <v>-1.4410000000000001</v>
      </c>
      <c r="F742">
        <v>-1.7690924595358977</v>
      </c>
      <c r="G742">
        <v>9.4267745847201642E-2</v>
      </c>
      <c r="H742">
        <v>-1.2938180982777121</v>
      </c>
    </row>
    <row r="743" spans="1:8" x14ac:dyDescent="0.35">
      <c r="A743">
        <f t="shared" si="11"/>
        <v>18</v>
      </c>
      <c r="B743" t="s">
        <v>18</v>
      </c>
      <c r="C743">
        <v>1990</v>
      </c>
      <c r="D743">
        <v>28.944201045581</v>
      </c>
      <c r="E743">
        <v>-0.97</v>
      </c>
      <c r="F743">
        <v>-2.7396953875256633</v>
      </c>
      <c r="G743">
        <v>0.149307593718812</v>
      </c>
      <c r="H743">
        <v>-0.92717434361852868</v>
      </c>
    </row>
    <row r="744" spans="1:8" x14ac:dyDescent="0.35">
      <c r="A744">
        <f t="shared" si="11"/>
        <v>18</v>
      </c>
      <c r="B744" t="s">
        <v>18</v>
      </c>
      <c r="C744">
        <v>1991</v>
      </c>
      <c r="D744">
        <v>39.241697784731997</v>
      </c>
      <c r="E744">
        <v>-1.615</v>
      </c>
      <c r="F744">
        <v>-2.7550606839140972</v>
      </c>
      <c r="G744">
        <v>0.15333491009228706</v>
      </c>
      <c r="H744">
        <v>-3.0944075917359282</v>
      </c>
    </row>
    <row r="745" spans="1:8" x14ac:dyDescent="0.35">
      <c r="A745">
        <f t="shared" si="11"/>
        <v>18</v>
      </c>
      <c r="B745" t="s">
        <v>18</v>
      </c>
      <c r="C745">
        <v>1992</v>
      </c>
      <c r="D745">
        <v>44.995186458573997</v>
      </c>
      <c r="E745">
        <v>-1.524</v>
      </c>
      <c r="F745">
        <v>-2.4624870433792028</v>
      </c>
      <c r="G745">
        <v>0.1405377586684434</v>
      </c>
      <c r="H745">
        <v>-4.6685811737997138</v>
      </c>
    </row>
    <row r="746" spans="1:8" x14ac:dyDescent="0.35">
      <c r="A746">
        <f t="shared" si="11"/>
        <v>18</v>
      </c>
      <c r="B746" t="s">
        <v>18</v>
      </c>
      <c r="C746">
        <v>1993</v>
      </c>
      <c r="D746">
        <v>53.651698086688</v>
      </c>
      <c r="E746">
        <v>-1.506</v>
      </c>
      <c r="F746">
        <v>-2.9940828669997455</v>
      </c>
      <c r="G746">
        <v>0.16768563120371008</v>
      </c>
      <c r="H746">
        <v>-3.7668587927514792</v>
      </c>
    </row>
    <row r="747" spans="1:8" x14ac:dyDescent="0.35">
      <c r="A747">
        <f t="shared" si="11"/>
        <v>18</v>
      </c>
      <c r="B747" t="s">
        <v>18</v>
      </c>
      <c r="C747">
        <v>1994</v>
      </c>
      <c r="D747">
        <v>50.643379975819002</v>
      </c>
      <c r="E747">
        <v>-0.93200000000000005</v>
      </c>
      <c r="F747">
        <v>-1.5485161259961622</v>
      </c>
      <c r="G747">
        <v>8.4651426330517046E-2</v>
      </c>
      <c r="H747">
        <v>-1.5890512044692957</v>
      </c>
    </row>
    <row r="748" spans="1:8" x14ac:dyDescent="0.35">
      <c r="A748">
        <f t="shared" si="11"/>
        <v>18</v>
      </c>
      <c r="B748" t="s">
        <v>18</v>
      </c>
      <c r="C748">
        <v>1995</v>
      </c>
      <c r="D748">
        <v>32.737746057423003</v>
      </c>
      <c r="E748">
        <v>-0.82599999999999996</v>
      </c>
      <c r="F748">
        <v>-0.97339256194102153</v>
      </c>
      <c r="G748">
        <v>5.3058268609301358E-2</v>
      </c>
      <c r="H748">
        <v>1.4781874742433987</v>
      </c>
    </row>
    <row r="749" spans="1:8" x14ac:dyDescent="0.35">
      <c r="A749">
        <f t="shared" si="11"/>
        <v>18</v>
      </c>
      <c r="B749" t="s">
        <v>18</v>
      </c>
      <c r="C749">
        <v>1996</v>
      </c>
      <c r="D749">
        <v>28.445878485559</v>
      </c>
      <c r="E749">
        <v>-0.28199999999999997</v>
      </c>
      <c r="F749">
        <v>0.47322870970188757</v>
      </c>
      <c r="G749">
        <v>-2.4433845606563403E-2</v>
      </c>
      <c r="H749">
        <v>4.736334056241005</v>
      </c>
    </row>
    <row r="750" spans="1:8" x14ac:dyDescent="0.35">
      <c r="A750">
        <f t="shared" si="11"/>
        <v>18</v>
      </c>
      <c r="B750" t="s">
        <v>18</v>
      </c>
      <c r="C750">
        <v>1997</v>
      </c>
      <c r="D750">
        <v>25.756917307725999</v>
      </c>
      <c r="E750">
        <v>1.119</v>
      </c>
      <c r="F750">
        <v>2.2966829002201639</v>
      </c>
      <c r="G750">
        <v>-0.11377715348277262</v>
      </c>
      <c r="H750">
        <v>6.3692181331669913</v>
      </c>
    </row>
    <row r="751" spans="1:8" x14ac:dyDescent="0.35">
      <c r="A751">
        <f t="shared" si="11"/>
        <v>18</v>
      </c>
      <c r="B751" t="s">
        <v>18</v>
      </c>
      <c r="C751">
        <v>1998</v>
      </c>
      <c r="D751">
        <v>23.573859891396999</v>
      </c>
      <c r="E751">
        <v>1.532</v>
      </c>
      <c r="F751">
        <v>1.7291173083257476</v>
      </c>
      <c r="G751">
        <v>-9.0233125109928189E-2</v>
      </c>
      <c r="H751">
        <v>2.0839154353329876</v>
      </c>
    </row>
    <row r="752" spans="1:8" x14ac:dyDescent="0.35">
      <c r="A752">
        <f t="shared" si="11"/>
        <v>18</v>
      </c>
      <c r="B752" t="s">
        <v>18</v>
      </c>
      <c r="C752">
        <v>1999</v>
      </c>
      <c r="D752">
        <v>24.959493518963001</v>
      </c>
      <c r="E752">
        <v>0.88600000000000001</v>
      </c>
      <c r="F752">
        <v>0.76712138818198938</v>
      </c>
      <c r="G752">
        <v>-3.9053034616736787E-2</v>
      </c>
      <c r="H752">
        <v>4.3259258466613559</v>
      </c>
    </row>
    <row r="753" spans="1:8" x14ac:dyDescent="0.35">
      <c r="A753">
        <f t="shared" si="11"/>
        <v>18</v>
      </c>
      <c r="B753" t="s">
        <v>18</v>
      </c>
      <c r="C753">
        <v>2000</v>
      </c>
      <c r="D753">
        <v>28.667870007394999</v>
      </c>
      <c r="E753">
        <v>1.0389999999999999</v>
      </c>
      <c r="F753">
        <v>1.233558316175386</v>
      </c>
      <c r="G753">
        <v>-5.577067235204905E-2</v>
      </c>
      <c r="H753">
        <v>13.628876349414407</v>
      </c>
    </row>
    <row r="754" spans="1:8" x14ac:dyDescent="0.35">
      <c r="A754">
        <f t="shared" si="11"/>
        <v>18</v>
      </c>
      <c r="B754" t="s">
        <v>18</v>
      </c>
      <c r="C754">
        <v>2001</v>
      </c>
      <c r="D754">
        <v>27.233391778563</v>
      </c>
      <c r="E754">
        <v>0.30199999999999999</v>
      </c>
      <c r="F754">
        <v>0.669496823785525</v>
      </c>
      <c r="G754">
        <v>-3.172706217249565E-2</v>
      </c>
      <c r="H754">
        <v>11.411722613620404</v>
      </c>
    </row>
    <row r="755" spans="1:8" x14ac:dyDescent="0.35">
      <c r="A755">
        <f t="shared" si="11"/>
        <v>18</v>
      </c>
      <c r="B755" t="s">
        <v>18</v>
      </c>
      <c r="C755">
        <v>2002</v>
      </c>
      <c r="D755">
        <v>33.944998705362998</v>
      </c>
      <c r="E755">
        <v>-0.61499999999999999</v>
      </c>
      <c r="F755">
        <v>-0.38104216794367152</v>
      </c>
      <c r="G755">
        <v>1.9376331689111761E-2</v>
      </c>
      <c r="H755">
        <v>6.9645195484020137</v>
      </c>
    </row>
    <row r="756" spans="1:8" x14ac:dyDescent="0.35">
      <c r="A756">
        <f t="shared" si="11"/>
        <v>18</v>
      </c>
      <c r="B756" t="s">
        <v>18</v>
      </c>
      <c r="C756">
        <v>2003</v>
      </c>
      <c r="D756">
        <v>43.077617428548002</v>
      </c>
      <c r="E756">
        <v>-1.952</v>
      </c>
      <c r="F756">
        <v>-1.6726466921693102</v>
      </c>
      <c r="G756">
        <v>8.831814282360434E-2</v>
      </c>
      <c r="H756">
        <v>5.2947226755618075</v>
      </c>
    </row>
    <row r="757" spans="1:8" x14ac:dyDescent="0.35">
      <c r="A757">
        <f t="shared" si="11"/>
        <v>18</v>
      </c>
      <c r="B757" t="s">
        <v>18</v>
      </c>
      <c r="C757">
        <v>2004</v>
      </c>
      <c r="D757">
        <v>43.829031895457</v>
      </c>
      <c r="E757">
        <v>-0.48499999999999999</v>
      </c>
      <c r="F757">
        <v>0.16551110356845197</v>
      </c>
      <c r="G757">
        <v>-8.1410904001852375E-3</v>
      </c>
      <c r="H757">
        <v>8.9651490225224766</v>
      </c>
    </row>
    <row r="758" spans="1:8" x14ac:dyDescent="0.35">
      <c r="A758">
        <f t="shared" si="11"/>
        <v>18</v>
      </c>
      <c r="B758" t="s">
        <v>18</v>
      </c>
      <c r="C758">
        <v>2005</v>
      </c>
      <c r="D758">
        <v>42.326585673381999</v>
      </c>
      <c r="E758">
        <v>0.32700000000000001</v>
      </c>
      <c r="F758">
        <v>0.90330288737502873</v>
      </c>
      <c r="G758">
        <v>-4.1350613451904134E-2</v>
      </c>
      <c r="H758">
        <v>12.972777756913748</v>
      </c>
    </row>
    <row r="759" spans="1:8" x14ac:dyDescent="0.35">
      <c r="A759">
        <f t="shared" si="11"/>
        <v>18</v>
      </c>
      <c r="B759" t="s">
        <v>18</v>
      </c>
      <c r="C759">
        <v>2006</v>
      </c>
      <c r="D759">
        <v>52.587025231113998</v>
      </c>
      <c r="E759">
        <v>1.4690000000000001</v>
      </c>
      <c r="F759">
        <v>1.6013043059212515</v>
      </c>
      <c r="G759">
        <v>-7.0799971279197321E-2</v>
      </c>
      <c r="H759">
        <v>16.045659572714605</v>
      </c>
    </row>
    <row r="760" spans="1:8" x14ac:dyDescent="0.35">
      <c r="A760">
        <f t="shared" si="11"/>
        <v>18</v>
      </c>
      <c r="B760" t="s">
        <v>18</v>
      </c>
      <c r="C760">
        <v>2007</v>
      </c>
      <c r="D760">
        <v>49.515078125595998</v>
      </c>
      <c r="E760">
        <v>3.423</v>
      </c>
      <c r="F760">
        <v>2.930855925892569</v>
      </c>
      <c r="G760">
        <v>-0.13042277526810825</v>
      </c>
      <c r="H760">
        <v>14.6809765235969</v>
      </c>
    </row>
    <row r="761" spans="1:8" x14ac:dyDescent="0.35">
      <c r="A761">
        <f t="shared" si="11"/>
        <v>18</v>
      </c>
      <c r="B761" t="s">
        <v>18</v>
      </c>
      <c r="C761">
        <v>2008</v>
      </c>
      <c r="D761">
        <v>47.545023631615003</v>
      </c>
      <c r="E761">
        <v>2.4319999999999999</v>
      </c>
      <c r="F761">
        <v>1.9683898706417808</v>
      </c>
      <c r="G761">
        <v>-8.5341790948773755E-2</v>
      </c>
      <c r="H761">
        <v>15.792077715254566</v>
      </c>
    </row>
    <row r="762" spans="1:8" x14ac:dyDescent="0.35">
      <c r="A762">
        <f t="shared" si="11"/>
        <v>18</v>
      </c>
      <c r="B762" t="s">
        <v>18</v>
      </c>
      <c r="C762">
        <v>2009</v>
      </c>
      <c r="D762">
        <v>42.543956007921999</v>
      </c>
      <c r="E762">
        <v>-1.0820000000000001</v>
      </c>
      <c r="F762">
        <v>-1.314854626530521</v>
      </c>
      <c r="G762">
        <v>6.6334221643731817E-2</v>
      </c>
      <c r="H762">
        <v>7.7367726487470145</v>
      </c>
    </row>
    <row r="763" spans="1:8" x14ac:dyDescent="0.35">
      <c r="A763">
        <f t="shared" si="11"/>
        <v>18</v>
      </c>
      <c r="B763" t="s">
        <v>18</v>
      </c>
      <c r="C763">
        <v>2010</v>
      </c>
      <c r="D763">
        <v>42.951602298499999</v>
      </c>
      <c r="E763">
        <v>-1.0760000000000001</v>
      </c>
      <c r="F763">
        <v>-1.791564400239186</v>
      </c>
      <c r="G763">
        <v>8.835222311456313E-2</v>
      </c>
      <c r="H763">
        <v>8.6442665573849435</v>
      </c>
    </row>
    <row r="764" spans="1:8" x14ac:dyDescent="0.35">
      <c r="A764">
        <f t="shared" si="11"/>
        <v>18</v>
      </c>
      <c r="B764" t="s">
        <v>18</v>
      </c>
      <c r="C764">
        <v>2011</v>
      </c>
      <c r="D764">
        <v>29.610854936191998</v>
      </c>
      <c r="E764">
        <v>-1.17</v>
      </c>
      <c r="F764">
        <v>-1.9574771250744492</v>
      </c>
      <c r="G764">
        <v>9.3981646916844006E-2</v>
      </c>
      <c r="H764">
        <v>10.983063755692154</v>
      </c>
    </row>
    <row r="765" spans="1:8" x14ac:dyDescent="0.35">
      <c r="A765">
        <f t="shared" si="11"/>
        <v>18</v>
      </c>
      <c r="B765" t="s">
        <v>18</v>
      </c>
      <c r="C765">
        <v>2012</v>
      </c>
      <c r="D765">
        <v>30.908325380152</v>
      </c>
      <c r="E765">
        <v>9.6000000000000002E-2</v>
      </c>
      <c r="F765">
        <v>-0.58849858723850756</v>
      </c>
      <c r="G765">
        <v>2.7519812802844178E-2</v>
      </c>
      <c r="H765">
        <v>11.78886263431091</v>
      </c>
    </row>
    <row r="766" spans="1:8" x14ac:dyDescent="0.35">
      <c r="A766">
        <f t="shared" si="11"/>
        <v>18</v>
      </c>
      <c r="B766" t="s">
        <v>18</v>
      </c>
      <c r="C766">
        <v>2013</v>
      </c>
      <c r="D766">
        <v>31.427175370954998</v>
      </c>
      <c r="E766">
        <v>0.10299999999999999</v>
      </c>
      <c r="F766">
        <v>-0.90206038614199446</v>
      </c>
      <c r="G766">
        <v>4.3292340818960107E-2</v>
      </c>
      <c r="H766">
        <v>8.6227113803750974</v>
      </c>
    </row>
    <row r="767" spans="1:8" x14ac:dyDescent="0.35">
      <c r="A767">
        <f t="shared" si="11"/>
        <v>18</v>
      </c>
      <c r="B767" t="s">
        <v>18</v>
      </c>
      <c r="C767">
        <v>2014</v>
      </c>
      <c r="D767">
        <v>29.660978620567001</v>
      </c>
      <c r="E767">
        <v>0.17699999999999999</v>
      </c>
      <c r="F767">
        <v>-0.23672542154101672</v>
      </c>
      <c r="G767">
        <v>1.1789003151367149E-2</v>
      </c>
      <c r="H767">
        <v>6.2882691243361943</v>
      </c>
    </row>
    <row r="768" spans="1:8" x14ac:dyDescent="0.35">
      <c r="A768">
        <f t="shared" si="11"/>
        <v>18</v>
      </c>
      <c r="B768" t="s">
        <v>18</v>
      </c>
      <c r="C768">
        <v>2015</v>
      </c>
      <c r="D768">
        <v>34.334254578725997</v>
      </c>
      <c r="E768">
        <v>-0.32300000000000001</v>
      </c>
      <c r="F768">
        <v>0.2232720047838947</v>
      </c>
      <c r="G768">
        <v>-1.1826955970009262E-2</v>
      </c>
      <c r="H768">
        <v>3.4449729340725299</v>
      </c>
    </row>
    <row r="769" spans="1:8" x14ac:dyDescent="0.35">
      <c r="A769">
        <f t="shared" si="11"/>
        <v>18</v>
      </c>
      <c r="B769" t="s">
        <v>18</v>
      </c>
      <c r="C769">
        <v>2016</v>
      </c>
      <c r="D769">
        <v>37.906987565929001</v>
      </c>
      <c r="E769">
        <v>-0.95899999999999996</v>
      </c>
      <c r="F769">
        <v>-1.0012455164844438E-2</v>
      </c>
      <c r="G769">
        <v>5.5516556035125448E-4</v>
      </c>
      <c r="H769">
        <v>1.5349523553715665</v>
      </c>
    </row>
    <row r="770" spans="1:8" x14ac:dyDescent="0.35">
      <c r="A770">
        <f t="shared" si="11"/>
        <v>18</v>
      </c>
      <c r="B770" t="s">
        <v>18</v>
      </c>
      <c r="C770">
        <v>2017</v>
      </c>
      <c r="D770">
        <v>38.313828972499998</v>
      </c>
      <c r="E770">
        <v>-0.56799999999999995</v>
      </c>
      <c r="F770">
        <v>1.0358249425570734</v>
      </c>
      <c r="G770">
        <v>-5.5828016442812746E-2</v>
      </c>
      <c r="H770">
        <v>2.5978920366995188</v>
      </c>
    </row>
    <row r="771" spans="1:8" x14ac:dyDescent="0.35">
      <c r="A771">
        <f t="shared" si="11"/>
        <v>18</v>
      </c>
      <c r="B771" t="s">
        <v>18</v>
      </c>
      <c r="C771">
        <v>2018</v>
      </c>
      <c r="D771">
        <v>39.406293328739999</v>
      </c>
      <c r="E771">
        <v>-0.214</v>
      </c>
      <c r="F771">
        <v>0.46959325868296992</v>
      </c>
      <c r="G771">
        <v>-2.4585172119276903E-2</v>
      </c>
      <c r="H771">
        <v>5.7039976899332876</v>
      </c>
    </row>
    <row r="772" spans="1:8" x14ac:dyDescent="0.35">
      <c r="A772">
        <f t="shared" ref="A772:A835" si="12">IF(B772=B771,A771,A771+1)</f>
        <v>18</v>
      </c>
      <c r="B772" t="s">
        <v>18</v>
      </c>
      <c r="C772">
        <v>2019</v>
      </c>
      <c r="D772">
        <v>40.556462500305997</v>
      </c>
      <c r="E772">
        <v>0.2</v>
      </c>
      <c r="F772">
        <v>0.20204022513787076</v>
      </c>
      <c r="G772">
        <v>-1.1147354405022717E-2</v>
      </c>
      <c r="H772">
        <v>4.462908364394079</v>
      </c>
    </row>
    <row r="773" spans="1:8" x14ac:dyDescent="0.35">
      <c r="A773">
        <f t="shared" si="12"/>
        <v>18</v>
      </c>
      <c r="B773" t="s">
        <v>18</v>
      </c>
      <c r="C773">
        <v>2020</v>
      </c>
      <c r="D773">
        <v>46.109097737302001</v>
      </c>
      <c r="E773">
        <v>-0.67300000000000004</v>
      </c>
      <c r="F773">
        <v>-2.4418417942855513</v>
      </c>
      <c r="G773">
        <v>0.15400633920588683</v>
      </c>
      <c r="H773">
        <v>-4.4471061680032831</v>
      </c>
    </row>
    <row r="774" spans="1:8" x14ac:dyDescent="0.35">
      <c r="A774">
        <f t="shared" si="12"/>
        <v>18</v>
      </c>
      <c r="B774" t="s">
        <v>18</v>
      </c>
      <c r="C774">
        <v>2021</v>
      </c>
      <c r="D774">
        <v>42.703272682893001</v>
      </c>
      <c r="E774">
        <v>1.377</v>
      </c>
      <c r="F774">
        <v>-3.7370244883133161E-2</v>
      </c>
      <c r="G774">
        <v>1.9030040369055123E-3</v>
      </c>
      <c r="H774">
        <v>9.1023810167111723</v>
      </c>
    </row>
    <row r="775" spans="1:8" x14ac:dyDescent="0.35">
      <c r="A775">
        <f t="shared" si="12"/>
        <v>18</v>
      </c>
      <c r="B775" t="s">
        <v>18</v>
      </c>
      <c r="C775">
        <v>2022</v>
      </c>
      <c r="D775">
        <v>39.603272682893</v>
      </c>
      <c r="E775">
        <v>2.1040000000000001</v>
      </c>
      <c r="F775">
        <v>1.5401621581195837</v>
      </c>
      <c r="G775">
        <v>-6.33438736381296E-2</v>
      </c>
      <c r="H775">
        <v>24.388218298650287</v>
      </c>
    </row>
    <row r="776" spans="1:8" x14ac:dyDescent="0.35">
      <c r="A776">
        <f t="shared" si="12"/>
        <v>19</v>
      </c>
      <c r="B776" t="s">
        <v>19</v>
      </c>
      <c r="C776">
        <v>1980</v>
      </c>
      <c r="D776" t="s">
        <v>28</v>
      </c>
      <c r="E776">
        <v>0</v>
      </c>
      <c r="F776">
        <v>9.268969160894331</v>
      </c>
      <c r="G776">
        <v>0</v>
      </c>
      <c r="H776">
        <v>0</v>
      </c>
    </row>
    <row r="777" spans="1:8" x14ac:dyDescent="0.35">
      <c r="A777">
        <f t="shared" si="12"/>
        <v>19</v>
      </c>
      <c r="B777" t="s">
        <v>19</v>
      </c>
      <c r="C777">
        <v>1981</v>
      </c>
      <c r="D777" t="s">
        <v>28</v>
      </c>
      <c r="E777">
        <v>0</v>
      </c>
      <c r="F777">
        <v>-1.807266543193552</v>
      </c>
      <c r="G777">
        <v>0</v>
      </c>
      <c r="H777">
        <v>0</v>
      </c>
    </row>
    <row r="778" spans="1:8" x14ac:dyDescent="0.35">
      <c r="A778">
        <f t="shared" si="12"/>
        <v>19</v>
      </c>
      <c r="B778" t="s">
        <v>19</v>
      </c>
      <c r="C778">
        <v>1982</v>
      </c>
      <c r="D778" t="s">
        <v>28</v>
      </c>
      <c r="E778">
        <v>0</v>
      </c>
      <c r="F778">
        <v>-6.7937317419746623</v>
      </c>
      <c r="G778">
        <v>0</v>
      </c>
      <c r="H778">
        <v>0</v>
      </c>
    </row>
    <row r="779" spans="1:8" x14ac:dyDescent="0.35">
      <c r="A779">
        <f t="shared" si="12"/>
        <v>19</v>
      </c>
      <c r="B779" t="s">
        <v>19</v>
      </c>
      <c r="C779">
        <v>1983</v>
      </c>
      <c r="D779" t="s">
        <v>28</v>
      </c>
      <c r="E779">
        <v>0</v>
      </c>
      <c r="F779">
        <v>-1.9765657684067974</v>
      </c>
      <c r="G779">
        <v>0</v>
      </c>
      <c r="H779">
        <v>0</v>
      </c>
    </row>
    <row r="780" spans="1:8" x14ac:dyDescent="0.35">
      <c r="A780">
        <f t="shared" si="12"/>
        <v>19</v>
      </c>
      <c r="B780" t="s">
        <v>19</v>
      </c>
      <c r="C780">
        <v>1984</v>
      </c>
      <c r="D780" t="s">
        <v>28</v>
      </c>
      <c r="E780">
        <v>0</v>
      </c>
      <c r="F780">
        <v>-2.8995152647453968</v>
      </c>
      <c r="G780">
        <v>0</v>
      </c>
      <c r="H780">
        <v>0</v>
      </c>
    </row>
    <row r="781" spans="1:8" x14ac:dyDescent="0.35">
      <c r="A781">
        <f t="shared" si="12"/>
        <v>19</v>
      </c>
      <c r="B781" t="s">
        <v>19</v>
      </c>
      <c r="C781">
        <v>1985</v>
      </c>
      <c r="D781" t="s">
        <v>28</v>
      </c>
      <c r="E781">
        <v>0</v>
      </c>
      <c r="F781">
        <v>0.11373246953427206</v>
      </c>
      <c r="G781">
        <v>0</v>
      </c>
      <c r="H781">
        <v>0</v>
      </c>
    </row>
    <row r="782" spans="1:8" x14ac:dyDescent="0.35">
      <c r="A782">
        <f t="shared" si="12"/>
        <v>19</v>
      </c>
      <c r="B782" t="s">
        <v>19</v>
      </c>
      <c r="C782">
        <v>1986</v>
      </c>
      <c r="D782" t="s">
        <v>28</v>
      </c>
      <c r="E782">
        <v>0</v>
      </c>
      <c r="F782">
        <v>2.7441003468481835</v>
      </c>
      <c r="G782">
        <v>0</v>
      </c>
      <c r="H782">
        <v>0</v>
      </c>
    </row>
    <row r="783" spans="1:8" x14ac:dyDescent="0.35">
      <c r="A783">
        <f t="shared" si="12"/>
        <v>19</v>
      </c>
      <c r="B783" t="s">
        <v>19</v>
      </c>
      <c r="C783">
        <v>1987</v>
      </c>
      <c r="D783" t="s">
        <v>28</v>
      </c>
      <c r="E783">
        <v>0</v>
      </c>
      <c r="F783">
        <v>4.1599496662388269</v>
      </c>
      <c r="G783">
        <v>0</v>
      </c>
      <c r="H783">
        <v>0</v>
      </c>
    </row>
    <row r="784" spans="1:8" x14ac:dyDescent="0.35">
      <c r="A784">
        <f t="shared" si="12"/>
        <v>19</v>
      </c>
      <c r="B784" t="s">
        <v>19</v>
      </c>
      <c r="C784">
        <v>1988</v>
      </c>
      <c r="D784" t="s">
        <v>28</v>
      </c>
      <c r="E784">
        <v>0</v>
      </c>
      <c r="F784">
        <v>6.5564488346344918</v>
      </c>
      <c r="G784">
        <v>0</v>
      </c>
      <c r="H784">
        <v>0</v>
      </c>
    </row>
    <row r="785" spans="1:8" x14ac:dyDescent="0.35">
      <c r="A785">
        <f t="shared" si="12"/>
        <v>19</v>
      </c>
      <c r="B785" t="s">
        <v>19</v>
      </c>
      <c r="C785">
        <v>1989</v>
      </c>
      <c r="D785" t="s">
        <v>28</v>
      </c>
      <c r="E785">
        <v>0</v>
      </c>
      <c r="F785">
        <v>9.4793898573560167</v>
      </c>
      <c r="G785">
        <v>0</v>
      </c>
      <c r="H785">
        <v>0</v>
      </c>
    </row>
    <row r="786" spans="1:8" x14ac:dyDescent="0.35">
      <c r="A786">
        <f t="shared" si="12"/>
        <v>19</v>
      </c>
      <c r="B786" t="s">
        <v>19</v>
      </c>
      <c r="C786">
        <v>1990</v>
      </c>
      <c r="D786">
        <v>89.972160540466007</v>
      </c>
      <c r="E786">
        <v>0</v>
      </c>
      <c r="F786">
        <v>0.41467164623207137</v>
      </c>
      <c r="G786">
        <v>0</v>
      </c>
      <c r="H786">
        <v>0</v>
      </c>
    </row>
    <row r="787" spans="1:8" x14ac:dyDescent="0.35">
      <c r="A787">
        <f t="shared" si="12"/>
        <v>19</v>
      </c>
      <c r="B787" t="s">
        <v>19</v>
      </c>
      <c r="C787">
        <v>1991</v>
      </c>
      <c r="D787">
        <v>77.177740907384006</v>
      </c>
      <c r="E787">
        <v>0</v>
      </c>
      <c r="F787">
        <v>-8.0517688976734654</v>
      </c>
      <c r="G787">
        <v>0</v>
      </c>
      <c r="H787">
        <v>0</v>
      </c>
    </row>
    <row r="788" spans="1:8" x14ac:dyDescent="0.35">
      <c r="A788">
        <f t="shared" si="12"/>
        <v>19</v>
      </c>
      <c r="B788" t="s">
        <v>19</v>
      </c>
      <c r="C788">
        <v>1992</v>
      </c>
      <c r="D788">
        <v>82.203458301626995</v>
      </c>
      <c r="E788">
        <v>0</v>
      </c>
      <c r="F788">
        <v>-8.0917203473869925</v>
      </c>
      <c r="G788">
        <v>0</v>
      </c>
      <c r="H788">
        <v>0</v>
      </c>
    </row>
    <row r="789" spans="1:8" x14ac:dyDescent="0.35">
      <c r="A789">
        <f t="shared" si="12"/>
        <v>19</v>
      </c>
      <c r="B789" t="s">
        <v>19</v>
      </c>
      <c r="C789">
        <v>1993</v>
      </c>
      <c r="D789">
        <v>84.179341084906994</v>
      </c>
      <c r="E789">
        <v>0</v>
      </c>
      <c r="F789">
        <v>-6.6454480792646571</v>
      </c>
      <c r="G789">
        <v>0</v>
      </c>
      <c r="H789">
        <v>0</v>
      </c>
    </row>
    <row r="790" spans="1:8" x14ac:dyDescent="0.35">
      <c r="A790">
        <f t="shared" si="12"/>
        <v>19</v>
      </c>
      <c r="B790" t="s">
        <v>19</v>
      </c>
      <c r="C790">
        <v>1994</v>
      </c>
      <c r="D790">
        <v>64.478962306056005</v>
      </c>
      <c r="E790">
        <v>0</v>
      </c>
      <c r="F790">
        <v>-4.8423153854916627</v>
      </c>
      <c r="G790">
        <v>0</v>
      </c>
      <c r="H790">
        <v>0</v>
      </c>
    </row>
    <row r="791" spans="1:8" x14ac:dyDescent="0.35">
      <c r="A791">
        <f t="shared" si="12"/>
        <v>19</v>
      </c>
      <c r="B791" t="s">
        <v>19</v>
      </c>
      <c r="C791">
        <v>1995</v>
      </c>
      <c r="D791">
        <v>48.892185925527997</v>
      </c>
      <c r="E791">
        <v>4.5396783230000004</v>
      </c>
      <c r="F791">
        <v>-2.0855603615998617</v>
      </c>
      <c r="G791">
        <v>7.0204549449764134E-2</v>
      </c>
      <c r="H791">
        <v>1.2951579617386313</v>
      </c>
    </row>
    <row r="792" spans="1:8" x14ac:dyDescent="0.35">
      <c r="A792">
        <f t="shared" si="12"/>
        <v>19</v>
      </c>
      <c r="B792" t="s">
        <v>19</v>
      </c>
      <c r="C792">
        <v>1996</v>
      </c>
      <c r="D792">
        <v>43.304468778797002</v>
      </c>
      <c r="E792">
        <v>3.394976175</v>
      </c>
      <c r="F792">
        <v>-3.5703410615733115E-2</v>
      </c>
      <c r="G792">
        <v>1.2724861719054853E-3</v>
      </c>
      <c r="H792">
        <v>-0.30087901916755488</v>
      </c>
    </row>
    <row r="793" spans="1:8" x14ac:dyDescent="0.35">
      <c r="A793">
        <f t="shared" si="12"/>
        <v>19</v>
      </c>
      <c r="B793" t="s">
        <v>19</v>
      </c>
      <c r="C793">
        <v>1997</v>
      </c>
      <c r="D793">
        <v>42.841492627200999</v>
      </c>
      <c r="E793">
        <v>4.0435384000000001</v>
      </c>
      <c r="F793">
        <v>2.6832427922086093</v>
      </c>
      <c r="G793">
        <v>-8.582059302583217E-2</v>
      </c>
      <c r="H793">
        <v>-9.6026405918930635E-2</v>
      </c>
    </row>
    <row r="794" spans="1:8" x14ac:dyDescent="0.35">
      <c r="A794">
        <f t="shared" si="12"/>
        <v>19</v>
      </c>
      <c r="B794" t="s">
        <v>19</v>
      </c>
      <c r="C794">
        <v>1998</v>
      </c>
      <c r="D794">
        <v>38.812905841621003</v>
      </c>
      <c r="E794">
        <v>3.3552665199999998</v>
      </c>
      <c r="F794">
        <v>3.3428965618219086</v>
      </c>
      <c r="G794">
        <v>-0.10181289273952811</v>
      </c>
      <c r="H794">
        <v>-0.26751588024586392</v>
      </c>
    </row>
    <row r="795" spans="1:8" x14ac:dyDescent="0.35">
      <c r="A795">
        <f t="shared" si="12"/>
        <v>19</v>
      </c>
      <c r="B795" t="s">
        <v>19</v>
      </c>
      <c r="C795">
        <v>1999</v>
      </c>
      <c r="D795">
        <v>39.489052027158003</v>
      </c>
      <c r="E795">
        <v>2.9044005620000002</v>
      </c>
      <c r="F795">
        <v>3.5778160414261384</v>
      </c>
      <c r="G795">
        <v>-0.10503872246692969</v>
      </c>
      <c r="H795">
        <v>0.66736177708348554</v>
      </c>
    </row>
    <row r="796" spans="1:8" x14ac:dyDescent="0.35">
      <c r="A796">
        <f t="shared" si="12"/>
        <v>19</v>
      </c>
      <c r="B796" t="s">
        <v>19</v>
      </c>
      <c r="C796">
        <v>2000</v>
      </c>
      <c r="D796">
        <v>36.511225263900997</v>
      </c>
      <c r="E796">
        <v>3.641143128</v>
      </c>
      <c r="F796">
        <v>3.61449878859711</v>
      </c>
      <c r="G796">
        <v>-0.10749232095784494</v>
      </c>
      <c r="H796">
        <v>-1.0283586477450055</v>
      </c>
    </row>
    <row r="797" spans="1:8" x14ac:dyDescent="0.35">
      <c r="A797">
        <f t="shared" si="12"/>
        <v>19</v>
      </c>
      <c r="B797" t="s">
        <v>19</v>
      </c>
      <c r="C797">
        <v>2001</v>
      </c>
      <c r="D797">
        <v>37.278338872874002</v>
      </c>
      <c r="E797">
        <v>0.846311908</v>
      </c>
      <c r="F797">
        <v>0.67594879421113596</v>
      </c>
      <c r="G797">
        <v>-2.1163638542469537E-2</v>
      </c>
      <c r="H797">
        <v>-1.6399977086478286</v>
      </c>
    </row>
    <row r="798" spans="1:8" x14ac:dyDescent="0.35">
      <c r="A798">
        <f t="shared" si="12"/>
        <v>19</v>
      </c>
      <c r="B798" t="s">
        <v>19</v>
      </c>
      <c r="C798">
        <v>2002</v>
      </c>
      <c r="D798">
        <v>41.696528463745999</v>
      </c>
      <c r="E798">
        <v>-1.5437256800000001</v>
      </c>
      <c r="F798">
        <v>-1.9227294911402157</v>
      </c>
      <c r="G798">
        <v>6.1398177707599186E-2</v>
      </c>
      <c r="H798">
        <v>-1.9018100849216666</v>
      </c>
    </row>
    <row r="799" spans="1:8" x14ac:dyDescent="0.35">
      <c r="A799">
        <f t="shared" si="12"/>
        <v>19</v>
      </c>
      <c r="B799" t="s">
        <v>19</v>
      </c>
      <c r="C799">
        <v>2003</v>
      </c>
      <c r="D799">
        <v>46.563185052602002</v>
      </c>
      <c r="E799">
        <v>-1.2753691570000001</v>
      </c>
      <c r="F799">
        <v>-2.5270210489012879</v>
      </c>
      <c r="G799">
        <v>8.1654328490744374E-2</v>
      </c>
      <c r="H799">
        <v>-2.9944654650427878</v>
      </c>
    </row>
    <row r="800" spans="1:8" x14ac:dyDescent="0.35">
      <c r="A800">
        <f t="shared" si="12"/>
        <v>19</v>
      </c>
      <c r="B800" t="s">
        <v>19</v>
      </c>
      <c r="C800">
        <v>2004</v>
      </c>
      <c r="D800">
        <v>45.112939084752</v>
      </c>
      <c r="E800">
        <v>-0.17649263000000001</v>
      </c>
      <c r="F800">
        <v>-1.7580758201934812</v>
      </c>
      <c r="G800">
        <v>5.3921564882117412E-2</v>
      </c>
      <c r="H800">
        <v>-2.2563177395475091</v>
      </c>
    </row>
    <row r="801" spans="1:8" x14ac:dyDescent="0.35">
      <c r="A801">
        <f t="shared" si="12"/>
        <v>19</v>
      </c>
      <c r="B801" t="s">
        <v>19</v>
      </c>
      <c r="C801">
        <v>2005</v>
      </c>
      <c r="D801">
        <v>46.603819529416</v>
      </c>
      <c r="E801">
        <v>-1.0220362510000001</v>
      </c>
      <c r="F801">
        <v>-2.381825148711334</v>
      </c>
      <c r="G801">
        <v>7.4583184905780586E-2</v>
      </c>
      <c r="H801">
        <v>-1.4382265529143956</v>
      </c>
    </row>
    <row r="802" spans="1:8" x14ac:dyDescent="0.35">
      <c r="A802">
        <f t="shared" si="12"/>
        <v>19</v>
      </c>
      <c r="B802" t="s">
        <v>19</v>
      </c>
      <c r="C802">
        <v>2006</v>
      </c>
      <c r="D802">
        <v>47.271288275246</v>
      </c>
      <c r="E802">
        <v>0.28328181099999999</v>
      </c>
      <c r="F802">
        <v>-0.52079543599822908</v>
      </c>
      <c r="G802">
        <v>1.6244496740321843E-2</v>
      </c>
      <c r="H802">
        <v>-1.1643813737218396</v>
      </c>
    </row>
    <row r="803" spans="1:8" x14ac:dyDescent="0.35">
      <c r="A803">
        <f t="shared" si="12"/>
        <v>19</v>
      </c>
      <c r="B803" t="s">
        <v>19</v>
      </c>
      <c r="C803">
        <v>2007</v>
      </c>
      <c r="D803">
        <v>44.499401730396997</v>
      </c>
      <c r="E803">
        <v>2.0461534929999998</v>
      </c>
      <c r="F803">
        <v>2.3333003702350572</v>
      </c>
      <c r="G803">
        <v>-6.9320190482506899E-2</v>
      </c>
      <c r="H803">
        <v>0.30261559846089736</v>
      </c>
    </row>
    <row r="804" spans="1:8" x14ac:dyDescent="0.35">
      <c r="A804">
        <f t="shared" si="12"/>
        <v>19</v>
      </c>
      <c r="B804" t="s">
        <v>19</v>
      </c>
      <c r="C804">
        <v>2008</v>
      </c>
      <c r="D804">
        <v>46.734960065987998</v>
      </c>
      <c r="E804">
        <v>1.096489708</v>
      </c>
      <c r="F804">
        <v>2.5695777070900663</v>
      </c>
      <c r="G804">
        <v>-7.8517858490308401E-2</v>
      </c>
      <c r="H804">
        <v>-1.5321142671061372</v>
      </c>
    </row>
    <row r="805" spans="1:8" x14ac:dyDescent="0.35">
      <c r="A805">
        <f t="shared" si="12"/>
        <v>19</v>
      </c>
      <c r="B805" t="s">
        <v>19</v>
      </c>
      <c r="C805">
        <v>2009</v>
      </c>
      <c r="D805">
        <v>49.820903343927</v>
      </c>
      <c r="E805">
        <v>-0.42617459600000002</v>
      </c>
      <c r="F805">
        <v>1.5852870089516908</v>
      </c>
      <c r="G805">
        <v>-4.9587394591541441E-2</v>
      </c>
      <c r="H805">
        <v>-4.8814681470663128</v>
      </c>
    </row>
    <row r="806" spans="1:8" x14ac:dyDescent="0.35">
      <c r="A806">
        <f t="shared" si="12"/>
        <v>19</v>
      </c>
      <c r="B806" t="s">
        <v>19</v>
      </c>
      <c r="C806">
        <v>2010</v>
      </c>
      <c r="D806">
        <v>54.010326357602999</v>
      </c>
      <c r="E806">
        <v>-1.0017120079999999</v>
      </c>
      <c r="F806">
        <v>0.82686834990299796</v>
      </c>
      <c r="G806">
        <v>-2.6664305042511459E-2</v>
      </c>
      <c r="H806">
        <v>-4.9975070756475919</v>
      </c>
    </row>
    <row r="807" spans="1:8" x14ac:dyDescent="0.35">
      <c r="A807">
        <f t="shared" si="12"/>
        <v>19</v>
      </c>
      <c r="B807" t="s">
        <v>19</v>
      </c>
      <c r="C807">
        <v>2011</v>
      </c>
      <c r="D807">
        <v>55.133722028926996</v>
      </c>
      <c r="E807">
        <v>0.70491273300000001</v>
      </c>
      <c r="F807">
        <v>2.2155719760403008</v>
      </c>
      <c r="G807">
        <v>-6.818361279763388E-2</v>
      </c>
      <c r="H807">
        <v>-2.5034908887367395</v>
      </c>
    </row>
    <row r="808" spans="1:8" x14ac:dyDescent="0.35">
      <c r="A808">
        <f t="shared" si="12"/>
        <v>19</v>
      </c>
      <c r="B808" t="s">
        <v>19</v>
      </c>
      <c r="C808">
        <v>2012</v>
      </c>
      <c r="D808">
        <v>54.784076304488003</v>
      </c>
      <c r="E808">
        <v>-0.72560765000000005</v>
      </c>
      <c r="F808">
        <v>0.23522988215954641</v>
      </c>
      <c r="G808">
        <v>-7.1436381193455559E-3</v>
      </c>
      <c r="H808">
        <v>-1.1233933089159558</v>
      </c>
    </row>
    <row r="809" spans="1:8" x14ac:dyDescent="0.35">
      <c r="A809">
        <f t="shared" si="12"/>
        <v>19</v>
      </c>
      <c r="B809" t="s">
        <v>19</v>
      </c>
      <c r="C809">
        <v>2013</v>
      </c>
      <c r="D809">
        <v>57.115830310050001</v>
      </c>
      <c r="E809">
        <v>-2.3511743680000001</v>
      </c>
      <c r="F809">
        <v>-2.3587693357740047</v>
      </c>
      <c r="G809">
        <v>7.2482444513035732E-2</v>
      </c>
      <c r="H809">
        <v>-1.6703938514441814</v>
      </c>
    </row>
    <row r="810" spans="1:8" x14ac:dyDescent="0.35">
      <c r="A810">
        <f t="shared" si="12"/>
        <v>19</v>
      </c>
      <c r="B810" t="s">
        <v>19</v>
      </c>
      <c r="C810">
        <v>2014</v>
      </c>
      <c r="D810">
        <v>51.389716152805001</v>
      </c>
      <c r="E810">
        <v>-1.476602728</v>
      </c>
      <c r="F810">
        <v>-2.1017169197761865</v>
      </c>
      <c r="G810">
        <v>6.3751010153310916E-2</v>
      </c>
      <c r="H810">
        <v>-1.6526834920627831</v>
      </c>
    </row>
    <row r="811" spans="1:8" x14ac:dyDescent="0.35">
      <c r="A811">
        <f t="shared" si="12"/>
        <v>19</v>
      </c>
      <c r="B811" t="s">
        <v>19</v>
      </c>
      <c r="C811">
        <v>2015</v>
      </c>
      <c r="D811">
        <v>51.34457021427</v>
      </c>
      <c r="E811">
        <v>-0.71502329099999995</v>
      </c>
      <c r="F811">
        <v>-1.369014850408226</v>
      </c>
      <c r="G811">
        <v>4.0253624250242752E-2</v>
      </c>
      <c r="H811">
        <v>-0.8271611963931631</v>
      </c>
    </row>
    <row r="812" spans="1:8" x14ac:dyDescent="0.35">
      <c r="A812">
        <f t="shared" si="12"/>
        <v>19</v>
      </c>
      <c r="B812" t="s">
        <v>19</v>
      </c>
      <c r="C812">
        <v>2016</v>
      </c>
      <c r="D812">
        <v>54.501366794356997</v>
      </c>
      <c r="E812">
        <v>-1.2758845139999999</v>
      </c>
      <c r="F812">
        <v>-2.0258157149485787</v>
      </c>
      <c r="G812">
        <v>5.9174339710387845E-2</v>
      </c>
      <c r="H812">
        <v>-0.66797578084263864</v>
      </c>
    </row>
    <row r="813" spans="1:8" x14ac:dyDescent="0.35">
      <c r="A813">
        <f t="shared" si="12"/>
        <v>19</v>
      </c>
      <c r="B813" t="s">
        <v>19</v>
      </c>
      <c r="C813">
        <v>2017</v>
      </c>
      <c r="D813">
        <v>50.797006648193999</v>
      </c>
      <c r="E813">
        <v>0.27538407999999998</v>
      </c>
      <c r="F813">
        <v>-0.62622258895736749</v>
      </c>
      <c r="G813">
        <v>1.8209363453049417E-2</v>
      </c>
      <c r="H813">
        <v>7.8851074866337897E-2</v>
      </c>
    </row>
    <row r="814" spans="1:8" x14ac:dyDescent="0.35">
      <c r="A814">
        <f t="shared" si="12"/>
        <v>19</v>
      </c>
      <c r="B814" t="s">
        <v>19</v>
      </c>
      <c r="C814">
        <v>2018</v>
      </c>
      <c r="D814">
        <v>48.705141507915002</v>
      </c>
      <c r="E814">
        <v>2.3919477140000001</v>
      </c>
      <c r="F814">
        <v>1.5866807804154133</v>
      </c>
      <c r="G814">
        <v>-4.5698162090102128E-2</v>
      </c>
      <c r="H814">
        <v>1.2089073140433209</v>
      </c>
    </row>
    <row r="815" spans="1:8" x14ac:dyDescent="0.35">
      <c r="A815">
        <f t="shared" si="12"/>
        <v>19</v>
      </c>
      <c r="B815" t="s">
        <v>19</v>
      </c>
      <c r="C815">
        <v>2019</v>
      </c>
      <c r="D815">
        <v>45.701059536240997</v>
      </c>
      <c r="E815">
        <v>3.0331286099999999</v>
      </c>
      <c r="F815">
        <v>2.4429574878133504</v>
      </c>
      <c r="G815">
        <v>-7.0809775833527294E-2</v>
      </c>
      <c r="H815">
        <v>0.64645965018318008</v>
      </c>
    </row>
    <row r="816" spans="1:8" x14ac:dyDescent="0.35">
      <c r="A816">
        <f t="shared" si="12"/>
        <v>19</v>
      </c>
      <c r="B816" t="s">
        <v>19</v>
      </c>
      <c r="C816">
        <v>2020</v>
      </c>
      <c r="D816">
        <v>57.174754572028</v>
      </c>
      <c r="E816">
        <v>-2.650198745</v>
      </c>
      <c r="F816">
        <v>-3.0195820254334791</v>
      </c>
      <c r="G816">
        <v>0.10344144246326147</v>
      </c>
      <c r="H816">
        <v>-5.4377477083906625</v>
      </c>
    </row>
    <row r="817" spans="1:8" x14ac:dyDescent="0.35">
      <c r="A817">
        <f t="shared" si="12"/>
        <v>19</v>
      </c>
      <c r="B817" t="s">
        <v>19</v>
      </c>
      <c r="C817">
        <v>2021</v>
      </c>
      <c r="D817">
        <v>53.754657819945002</v>
      </c>
      <c r="E817">
        <v>0.58070103299999998</v>
      </c>
      <c r="F817">
        <v>0.26801839590691906</v>
      </c>
      <c r="G817">
        <v>-8.2618708828960056E-3</v>
      </c>
      <c r="H817">
        <v>-0.72715578051810115</v>
      </c>
    </row>
    <row r="818" spans="1:8" x14ac:dyDescent="0.35">
      <c r="A818">
        <f t="shared" si="12"/>
        <v>19</v>
      </c>
      <c r="B818" t="s">
        <v>19</v>
      </c>
      <c r="C818">
        <v>2022</v>
      </c>
      <c r="D818">
        <v>49.576978194736</v>
      </c>
      <c r="E818">
        <v>2.1688970749999998</v>
      </c>
      <c r="F818">
        <v>2.1340498991760635</v>
      </c>
      <c r="G818">
        <v>-6.4933998830524711E-2</v>
      </c>
      <c r="H818">
        <v>-2.1635133516521852</v>
      </c>
    </row>
    <row r="819" spans="1:8" x14ac:dyDescent="0.35">
      <c r="A819">
        <f t="shared" si="12"/>
        <v>20</v>
      </c>
      <c r="B819" t="s">
        <v>20</v>
      </c>
      <c r="C819">
        <v>1980</v>
      </c>
      <c r="D819">
        <v>35.003225898187999</v>
      </c>
      <c r="E819">
        <v>5.61</v>
      </c>
      <c r="F819">
        <v>3.7662977903855768</v>
      </c>
      <c r="G819">
        <v>-0.19316810512243346</v>
      </c>
      <c r="H819">
        <v>-5.1809034188893923</v>
      </c>
    </row>
    <row r="820" spans="1:8" x14ac:dyDescent="0.35">
      <c r="A820">
        <f t="shared" si="12"/>
        <v>20</v>
      </c>
      <c r="B820" t="s">
        <v>20</v>
      </c>
      <c r="C820">
        <v>1981</v>
      </c>
      <c r="D820">
        <v>43.195182936925001</v>
      </c>
      <c r="E820">
        <v>5.0579999999999998</v>
      </c>
      <c r="F820">
        <v>3.9172380213966096</v>
      </c>
      <c r="G820">
        <v>-0.22973618896733719</v>
      </c>
      <c r="H820">
        <v>-7.3599056870481405</v>
      </c>
    </row>
    <row r="821" spans="1:8" x14ac:dyDescent="0.35">
      <c r="A821">
        <f t="shared" si="12"/>
        <v>20</v>
      </c>
      <c r="B821" t="s">
        <v>20</v>
      </c>
      <c r="C821">
        <v>1982</v>
      </c>
      <c r="D821">
        <v>47.219185582354001</v>
      </c>
      <c r="E821">
        <v>3.8029999999999999</v>
      </c>
      <c r="F821">
        <v>2.7755042552402238</v>
      </c>
      <c r="G821">
        <v>-0.15723521397060081</v>
      </c>
      <c r="H821">
        <v>-2.7753367580335744</v>
      </c>
    </row>
    <row r="822" spans="1:8" x14ac:dyDescent="0.35">
      <c r="A822">
        <f t="shared" si="12"/>
        <v>20</v>
      </c>
      <c r="B822" t="s">
        <v>20</v>
      </c>
      <c r="C822">
        <v>1983</v>
      </c>
      <c r="D822">
        <v>51.297746648881002</v>
      </c>
      <c r="E822">
        <v>1.3879999999999999</v>
      </c>
      <c r="F822">
        <v>0.45704515843242821</v>
      </c>
      <c r="G822">
        <v>-2.5978276372712002E-2</v>
      </c>
      <c r="H822">
        <v>-0.11867940376229481</v>
      </c>
    </row>
    <row r="823" spans="1:8" x14ac:dyDescent="0.35">
      <c r="A823">
        <f t="shared" si="12"/>
        <v>20</v>
      </c>
      <c r="B823" t="s">
        <v>20</v>
      </c>
      <c r="C823">
        <v>1984</v>
      </c>
      <c r="D823">
        <v>56.889377102909002</v>
      </c>
      <c r="E823">
        <v>-3.0169999999999999</v>
      </c>
      <c r="F823">
        <v>-3.856383855340821</v>
      </c>
      <c r="G823">
        <v>0.23806592656921893</v>
      </c>
      <c r="H823">
        <v>-2.688580250152512</v>
      </c>
    </row>
    <row r="824" spans="1:8" x14ac:dyDescent="0.35">
      <c r="A824">
        <f t="shared" si="12"/>
        <v>20</v>
      </c>
      <c r="B824" t="s">
        <v>20</v>
      </c>
      <c r="C824">
        <v>1985</v>
      </c>
      <c r="D824">
        <v>61.245984500262999</v>
      </c>
      <c r="E824">
        <v>-4.8710000000000004</v>
      </c>
      <c r="F824">
        <v>-5.6627163880547231</v>
      </c>
      <c r="G824">
        <v>0.34900471663303684</v>
      </c>
      <c r="H824">
        <v>-1.642773005901252</v>
      </c>
    </row>
    <row r="825" spans="1:8" x14ac:dyDescent="0.35">
      <c r="A825">
        <f t="shared" si="12"/>
        <v>20</v>
      </c>
      <c r="B825" t="s">
        <v>20</v>
      </c>
      <c r="C825">
        <v>1986</v>
      </c>
      <c r="D825">
        <v>60.809117526080001</v>
      </c>
      <c r="E825">
        <v>-5.3319999999999999</v>
      </c>
      <c r="F825">
        <v>-6.0997981229226772</v>
      </c>
      <c r="G825">
        <v>0.35578459234921</v>
      </c>
      <c r="H825">
        <v>2.2123993869747443</v>
      </c>
    </row>
    <row r="826" spans="1:8" x14ac:dyDescent="0.35">
      <c r="A826">
        <f t="shared" si="12"/>
        <v>20</v>
      </c>
      <c r="B826" t="s">
        <v>20</v>
      </c>
      <c r="C826">
        <v>1987</v>
      </c>
      <c r="D826">
        <v>58.211557027776998</v>
      </c>
      <c r="E826">
        <v>-2.0289999999999999</v>
      </c>
      <c r="F826">
        <v>-2.8155250472561955</v>
      </c>
      <c r="G826">
        <v>0.15988624113239427</v>
      </c>
      <c r="H826">
        <v>1.9571785571784472</v>
      </c>
    </row>
    <row r="827" spans="1:8" x14ac:dyDescent="0.35">
      <c r="A827">
        <f t="shared" si="12"/>
        <v>20</v>
      </c>
      <c r="B827" t="s">
        <v>20</v>
      </c>
      <c r="C827">
        <v>1988</v>
      </c>
      <c r="D827">
        <v>57.798145714969003</v>
      </c>
      <c r="E827">
        <v>-0.86499999999999999</v>
      </c>
      <c r="F827">
        <v>-1.6606478038848231</v>
      </c>
      <c r="G827">
        <v>9.0535491955350336E-2</v>
      </c>
      <c r="H827">
        <v>3.0806898001037095</v>
      </c>
    </row>
    <row r="828" spans="1:8" x14ac:dyDescent="0.35">
      <c r="A828">
        <f t="shared" si="12"/>
        <v>20</v>
      </c>
      <c r="B828" t="s">
        <v>20</v>
      </c>
      <c r="C828">
        <v>1989</v>
      </c>
      <c r="D828">
        <v>56.318197579166998</v>
      </c>
      <c r="E828">
        <v>1.5589999999999999</v>
      </c>
      <c r="F828">
        <v>0.73649310031880866</v>
      </c>
      <c r="G828">
        <v>-3.9652196121835223E-2</v>
      </c>
      <c r="H828">
        <v>3.6963772445303538</v>
      </c>
    </row>
    <row r="829" spans="1:8" x14ac:dyDescent="0.35">
      <c r="A829">
        <f t="shared" si="12"/>
        <v>20</v>
      </c>
      <c r="B829" t="s">
        <v>20</v>
      </c>
      <c r="C829">
        <v>1990</v>
      </c>
      <c r="D829">
        <v>60.212959524566003</v>
      </c>
      <c r="E829">
        <v>5.3250000000000002</v>
      </c>
      <c r="F829">
        <v>4.4573483546949779</v>
      </c>
      <c r="G829">
        <v>-0.24945583588639811</v>
      </c>
      <c r="H829">
        <v>2.9344106743064686</v>
      </c>
    </row>
    <row r="830" spans="1:8" x14ac:dyDescent="0.35">
      <c r="A830">
        <f t="shared" si="12"/>
        <v>20</v>
      </c>
      <c r="B830" t="s">
        <v>20</v>
      </c>
      <c r="C830">
        <v>1991</v>
      </c>
      <c r="D830">
        <v>63.915379676443003</v>
      </c>
      <c r="E830">
        <v>4.8650000000000002</v>
      </c>
      <c r="F830">
        <v>3.9801645285154077</v>
      </c>
      <c r="G830">
        <v>-0.23557832027333764</v>
      </c>
      <c r="H830">
        <v>2.4294055119475337</v>
      </c>
    </row>
    <row r="831" spans="1:8" x14ac:dyDescent="0.35">
      <c r="A831">
        <f t="shared" si="12"/>
        <v>20</v>
      </c>
      <c r="B831" t="s">
        <v>20</v>
      </c>
      <c r="C831">
        <v>1992</v>
      </c>
      <c r="D831">
        <v>58.095675370724997</v>
      </c>
      <c r="E831">
        <v>4.3689999999999998</v>
      </c>
      <c r="F831">
        <v>3.4612902108137993</v>
      </c>
      <c r="G831">
        <v>-0.21420583254156247</v>
      </c>
      <c r="H831">
        <v>3.7005819717026864</v>
      </c>
    </row>
    <row r="832" spans="1:8" x14ac:dyDescent="0.35">
      <c r="A832">
        <f t="shared" si="12"/>
        <v>20</v>
      </c>
      <c r="B832" t="s">
        <v>20</v>
      </c>
      <c r="C832">
        <v>1993</v>
      </c>
      <c r="D832">
        <v>57.231031322580002</v>
      </c>
      <c r="E832">
        <v>0.21199999999999999</v>
      </c>
      <c r="F832">
        <v>-0.69275128286325305</v>
      </c>
      <c r="G832">
        <v>4.5448008403819011E-2</v>
      </c>
      <c r="H832">
        <v>-0.33297641736880534</v>
      </c>
    </row>
    <row r="833" spans="1:8" x14ac:dyDescent="0.35">
      <c r="A833">
        <f t="shared" si="12"/>
        <v>20</v>
      </c>
      <c r="B833" t="s">
        <v>20</v>
      </c>
      <c r="C833">
        <v>1994</v>
      </c>
      <c r="D833">
        <v>60.421316301491999</v>
      </c>
      <c r="E833">
        <v>-1.54</v>
      </c>
      <c r="F833">
        <v>-2.4684946858067587</v>
      </c>
      <c r="G833">
        <v>0.15777688813551427</v>
      </c>
      <c r="H833">
        <v>1.568880454812592E-2</v>
      </c>
    </row>
    <row r="834" spans="1:8" x14ac:dyDescent="0.35">
      <c r="A834">
        <f t="shared" si="12"/>
        <v>20</v>
      </c>
      <c r="B834" t="s">
        <v>20</v>
      </c>
      <c r="C834">
        <v>1995</v>
      </c>
      <c r="D834">
        <v>62.214704038927003</v>
      </c>
      <c r="E834">
        <v>-2.387</v>
      </c>
      <c r="F834">
        <v>-3.3518695083209953</v>
      </c>
      <c r="G834">
        <v>0.21744463974281511</v>
      </c>
      <c r="H834">
        <v>-0.59261214798734507</v>
      </c>
    </row>
    <row r="835" spans="1:8" x14ac:dyDescent="0.35">
      <c r="A835">
        <f t="shared" si="12"/>
        <v>20</v>
      </c>
      <c r="B835" t="s">
        <v>20</v>
      </c>
      <c r="C835">
        <v>1996</v>
      </c>
      <c r="D835">
        <v>63.312259675512003</v>
      </c>
      <c r="E835">
        <v>-1.5580000000000001</v>
      </c>
      <c r="F835">
        <v>-3.0256132947024321</v>
      </c>
      <c r="G835">
        <v>0.1983946557202606</v>
      </c>
      <c r="H835">
        <v>-0.54848433038858391</v>
      </c>
    </row>
    <row r="836" spans="1:8" x14ac:dyDescent="0.35">
      <c r="A836">
        <f t="shared" ref="A836:A899" si="13">IF(B836=B835,A835,A835+1)</f>
        <v>20</v>
      </c>
      <c r="B836" t="s">
        <v>20</v>
      </c>
      <c r="C836">
        <v>1997</v>
      </c>
      <c r="D836">
        <v>58.715510173368997</v>
      </c>
      <c r="E836" t="s">
        <v>71</v>
      </c>
      <c r="F836">
        <v>-1.7494401532992088</v>
      </c>
      <c r="G836">
        <v>0.11225711637308457</v>
      </c>
      <c r="H836">
        <v>-0.35007042598491528</v>
      </c>
    </row>
    <row r="837" spans="1:8" x14ac:dyDescent="0.35">
      <c r="A837">
        <f t="shared" si="13"/>
        <v>20</v>
      </c>
      <c r="B837" t="s">
        <v>20</v>
      </c>
      <c r="C837">
        <v>1998</v>
      </c>
      <c r="D837">
        <v>55.615697410227</v>
      </c>
      <c r="E837">
        <v>1.9039999999999999</v>
      </c>
      <c r="F837">
        <v>8.9439443133921534E-2</v>
      </c>
      <c r="G837">
        <v>-5.7278448810035819E-3</v>
      </c>
      <c r="H837">
        <v>-1.6738011631421759</v>
      </c>
    </row>
    <row r="838" spans="1:8" x14ac:dyDescent="0.35">
      <c r="A838">
        <f t="shared" si="13"/>
        <v>20</v>
      </c>
      <c r="B838" t="s">
        <v>20</v>
      </c>
      <c r="C838">
        <v>1999</v>
      </c>
      <c r="D838">
        <v>55.405536469311002</v>
      </c>
      <c r="E838">
        <v>2.9769999999999999</v>
      </c>
      <c r="F838">
        <v>1.3075617266570079</v>
      </c>
      <c r="G838">
        <v>-8.3024633406795514E-2</v>
      </c>
      <c r="H838">
        <v>-0.46135975934532725</v>
      </c>
    </row>
    <row r="839" spans="1:8" x14ac:dyDescent="0.35">
      <c r="A839">
        <f t="shared" si="13"/>
        <v>20</v>
      </c>
      <c r="B839" t="s">
        <v>20</v>
      </c>
      <c r="C839">
        <v>2000</v>
      </c>
      <c r="D839">
        <v>54.193085671788999</v>
      </c>
      <c r="E839">
        <v>4.0979999999999999</v>
      </c>
      <c r="F839">
        <v>2.7316940020300171</v>
      </c>
      <c r="G839">
        <v>-0.17281050040659898</v>
      </c>
      <c r="H839">
        <v>-0.71313350602956249</v>
      </c>
    </row>
    <row r="840" spans="1:8" x14ac:dyDescent="0.35">
      <c r="A840">
        <f t="shared" si="13"/>
        <v>20</v>
      </c>
      <c r="B840" t="s">
        <v>20</v>
      </c>
      <c r="C840">
        <v>2001</v>
      </c>
      <c r="D840">
        <v>57.380182375118999</v>
      </c>
      <c r="E840">
        <v>3.5739999999999998</v>
      </c>
      <c r="F840">
        <v>2.6162827226265386</v>
      </c>
      <c r="G840">
        <v>-0.17129168546948606</v>
      </c>
      <c r="H840">
        <v>-2.355756853652454</v>
      </c>
    </row>
    <row r="841" spans="1:8" x14ac:dyDescent="0.35">
      <c r="A841">
        <f t="shared" si="13"/>
        <v>20</v>
      </c>
      <c r="B841" t="s">
        <v>20</v>
      </c>
      <c r="C841">
        <v>2002</v>
      </c>
      <c r="D841">
        <v>60.043744765149</v>
      </c>
      <c r="E841">
        <v>2.2189999999999999</v>
      </c>
      <c r="F841">
        <v>1.6491441254428005</v>
      </c>
      <c r="G841">
        <v>-0.1074343229934803</v>
      </c>
      <c r="H841">
        <v>-0.82056421308033833</v>
      </c>
    </row>
    <row r="842" spans="1:8" x14ac:dyDescent="0.35">
      <c r="A842">
        <f t="shared" si="13"/>
        <v>20</v>
      </c>
      <c r="B842" t="s">
        <v>20</v>
      </c>
      <c r="C842">
        <v>2003</v>
      </c>
      <c r="D842">
        <v>63.897306593240003</v>
      </c>
      <c r="E842">
        <v>-0.47499999999999998</v>
      </c>
      <c r="F842">
        <v>-0.70315447933446307</v>
      </c>
      <c r="G842">
        <v>4.7994010898579062E-2</v>
      </c>
      <c r="H842">
        <v>-3.2676660287375383</v>
      </c>
    </row>
    <row r="843" spans="1:8" x14ac:dyDescent="0.35">
      <c r="A843">
        <f t="shared" si="13"/>
        <v>20</v>
      </c>
      <c r="B843" t="s">
        <v>20</v>
      </c>
      <c r="C843">
        <v>2004</v>
      </c>
      <c r="D843">
        <v>67.099496612115004</v>
      </c>
      <c r="E843">
        <v>-0.13400000000000001</v>
      </c>
      <c r="F843">
        <v>-5.6259645091925325E-2</v>
      </c>
      <c r="G843">
        <v>3.9024774331500563E-3</v>
      </c>
      <c r="H843">
        <v>-3.9010645814394618</v>
      </c>
    </row>
    <row r="844" spans="1:8" x14ac:dyDescent="0.35">
      <c r="A844">
        <f t="shared" si="13"/>
        <v>20</v>
      </c>
      <c r="B844" t="s">
        <v>20</v>
      </c>
      <c r="C844">
        <v>2005</v>
      </c>
      <c r="D844">
        <v>72.249081851019</v>
      </c>
      <c r="E844">
        <v>-0.64800000000000002</v>
      </c>
      <c r="F844">
        <v>-0.13436852713970523</v>
      </c>
      <c r="G844">
        <v>9.4306893564214036E-3</v>
      </c>
      <c r="H844">
        <v>-3.8303443078845327</v>
      </c>
    </row>
    <row r="845" spans="1:8" x14ac:dyDescent="0.35">
      <c r="A845">
        <f t="shared" si="13"/>
        <v>20</v>
      </c>
      <c r="B845" t="s">
        <v>20</v>
      </c>
      <c r="C845">
        <v>2006</v>
      </c>
      <c r="D845">
        <v>73.679426971184995</v>
      </c>
      <c r="E845">
        <v>-0.192</v>
      </c>
      <c r="F845">
        <v>0.87829495955620196</v>
      </c>
      <c r="G845">
        <v>-5.938701581646727E-2</v>
      </c>
      <c r="H845">
        <v>-1.6943854637965166</v>
      </c>
    </row>
    <row r="846" spans="1:8" x14ac:dyDescent="0.35">
      <c r="A846">
        <f t="shared" si="13"/>
        <v>20</v>
      </c>
      <c r="B846" t="s">
        <v>20</v>
      </c>
      <c r="C846">
        <v>2007</v>
      </c>
      <c r="D846">
        <v>72.727961733133</v>
      </c>
      <c r="E846">
        <v>1.264</v>
      </c>
      <c r="F846">
        <v>3.0368805445397138</v>
      </c>
      <c r="G846">
        <v>-0.20020248010272373</v>
      </c>
      <c r="H846">
        <v>-0.31191300354162482</v>
      </c>
    </row>
    <row r="847" spans="1:8" x14ac:dyDescent="0.35">
      <c r="A847">
        <f t="shared" si="13"/>
        <v>20</v>
      </c>
      <c r="B847" t="s">
        <v>20</v>
      </c>
      <c r="C847">
        <v>2008</v>
      </c>
      <c r="D847">
        <v>75.642591852276993</v>
      </c>
      <c r="E847">
        <v>0.71199999999999997</v>
      </c>
      <c r="F847">
        <v>3.2321174312695837</v>
      </c>
      <c r="G847">
        <v>-0.21685792898456413</v>
      </c>
      <c r="H847">
        <v>-1.0109632460119757</v>
      </c>
    </row>
    <row r="848" spans="1:8" x14ac:dyDescent="0.35">
      <c r="A848">
        <f t="shared" si="13"/>
        <v>20</v>
      </c>
      <c r="B848" t="s">
        <v>20</v>
      </c>
      <c r="C848">
        <v>2009</v>
      </c>
      <c r="D848">
        <v>87.799088340656994</v>
      </c>
      <c r="E848">
        <v>-2.9820000000000002</v>
      </c>
      <c r="F848">
        <v>6.3275250791215737E-2</v>
      </c>
      <c r="G848">
        <v>-4.7655465372041135E-3</v>
      </c>
      <c r="H848">
        <v>-7.1624533906036865</v>
      </c>
    </row>
    <row r="849" spans="1:8" x14ac:dyDescent="0.35">
      <c r="A849">
        <f t="shared" si="13"/>
        <v>20</v>
      </c>
      <c r="B849" t="s">
        <v>20</v>
      </c>
      <c r="C849">
        <v>2010</v>
      </c>
      <c r="D849">
        <v>100.21446371822</v>
      </c>
      <c r="E849">
        <v>-1.579</v>
      </c>
      <c r="F849">
        <v>1.9675838693599661</v>
      </c>
      <c r="G849">
        <v>-0.15190579254619069</v>
      </c>
      <c r="H849">
        <v>-8.8764244754469317</v>
      </c>
    </row>
    <row r="850" spans="1:8" x14ac:dyDescent="0.35">
      <c r="A850">
        <f t="shared" si="13"/>
        <v>20</v>
      </c>
      <c r="B850" t="s">
        <v>20</v>
      </c>
      <c r="C850">
        <v>2011</v>
      </c>
      <c r="D850">
        <v>114.40303652208</v>
      </c>
      <c r="E850">
        <v>-3.4060000000000001</v>
      </c>
      <c r="F850">
        <v>0.43234711196656012</v>
      </c>
      <c r="G850">
        <v>-3.2381230610941225E-2</v>
      </c>
      <c r="H850">
        <v>-3.8557722390966727</v>
      </c>
    </row>
    <row r="851" spans="1:8" x14ac:dyDescent="0.35">
      <c r="A851">
        <f t="shared" si="13"/>
        <v>20</v>
      </c>
      <c r="B851" t="s">
        <v>20</v>
      </c>
      <c r="C851">
        <v>2012</v>
      </c>
      <c r="D851">
        <v>129.03504310272999</v>
      </c>
      <c r="E851">
        <v>-7.2270000000000003</v>
      </c>
      <c r="F851">
        <v>-3.5189657531746876</v>
      </c>
      <c r="G851">
        <v>0.26200259996818581</v>
      </c>
      <c r="H851">
        <v>-1.8261324686707789</v>
      </c>
    </row>
    <row r="852" spans="1:8" x14ac:dyDescent="0.35">
      <c r="A852">
        <f t="shared" si="13"/>
        <v>20</v>
      </c>
      <c r="B852" t="s">
        <v>20</v>
      </c>
      <c r="C852">
        <v>2013</v>
      </c>
      <c r="D852">
        <v>131.42974785371999</v>
      </c>
      <c r="E852">
        <v>-7.8</v>
      </c>
      <c r="F852">
        <v>-4.4459180474176971</v>
      </c>
      <c r="G852">
        <v>0.33938664814259983</v>
      </c>
      <c r="H852">
        <v>-0.8820540930923283</v>
      </c>
    </row>
    <row r="853" spans="1:8" x14ac:dyDescent="0.35">
      <c r="A853">
        <f t="shared" si="13"/>
        <v>20</v>
      </c>
      <c r="B853" t="s">
        <v>20</v>
      </c>
      <c r="C853">
        <v>2014</v>
      </c>
      <c r="D853">
        <v>132.94069990990999</v>
      </c>
      <c r="E853">
        <v>-6.8330000000000002</v>
      </c>
      <c r="F853">
        <v>-3.9499068157864881</v>
      </c>
      <c r="G853">
        <v>0.31179752601215638</v>
      </c>
      <c r="H853">
        <v>-2.8679983672596734</v>
      </c>
    </row>
    <row r="854" spans="1:8" x14ac:dyDescent="0.35">
      <c r="A854">
        <f t="shared" si="13"/>
        <v>20</v>
      </c>
      <c r="B854" t="s">
        <v>20</v>
      </c>
      <c r="C854">
        <v>2015</v>
      </c>
      <c r="D854">
        <v>131.17912318071001</v>
      </c>
      <c r="E854">
        <v>-5.141</v>
      </c>
      <c r="F854">
        <v>-2.7388091511979802</v>
      </c>
      <c r="G854">
        <v>0.2005595093624544</v>
      </c>
      <c r="H854">
        <v>-0.16646704816386243</v>
      </c>
    </row>
    <row r="855" spans="1:8" x14ac:dyDescent="0.35">
      <c r="A855">
        <f t="shared" si="13"/>
        <v>20</v>
      </c>
      <c r="B855" t="s">
        <v>20</v>
      </c>
      <c r="C855">
        <v>2016</v>
      </c>
      <c r="D855">
        <v>131.50574455009999</v>
      </c>
      <c r="E855">
        <v>-3.577</v>
      </c>
      <c r="F855">
        <v>-1.5191199877737689</v>
      </c>
      <c r="G855">
        <v>0.10283428802054564</v>
      </c>
      <c r="H855">
        <v>1.9147946459482941</v>
      </c>
    </row>
    <row r="856" spans="1:8" x14ac:dyDescent="0.35">
      <c r="A856">
        <f t="shared" si="13"/>
        <v>20</v>
      </c>
      <c r="B856" t="s">
        <v>20</v>
      </c>
      <c r="C856">
        <v>2017</v>
      </c>
      <c r="D856">
        <v>126.14348464458</v>
      </c>
      <c r="E856">
        <v>-1.0860000000000001</v>
      </c>
      <c r="F856">
        <v>0.98642773915381243</v>
      </c>
      <c r="G856">
        <v>-6.6848576875287891E-2</v>
      </c>
      <c r="H856">
        <v>0.65958732354912497</v>
      </c>
    </row>
    <row r="857" spans="1:8" x14ac:dyDescent="0.35">
      <c r="A857">
        <f t="shared" si="13"/>
        <v>20</v>
      </c>
      <c r="B857" t="s">
        <v>20</v>
      </c>
      <c r="C857">
        <v>2018</v>
      </c>
      <c r="D857">
        <v>121.48133238329</v>
      </c>
      <c r="E857">
        <v>0.32700000000000001</v>
      </c>
      <c r="F857">
        <v>2.7785248402919462</v>
      </c>
      <c r="G857">
        <v>-0.17812491743910275</v>
      </c>
      <c r="H857">
        <v>2.9658633086146584</v>
      </c>
    </row>
    <row r="858" spans="1:8" x14ac:dyDescent="0.35">
      <c r="A858">
        <f t="shared" si="13"/>
        <v>20</v>
      </c>
      <c r="B858" t="s">
        <v>20</v>
      </c>
      <c r="C858">
        <v>2019</v>
      </c>
      <c r="D858">
        <v>116.60779000507</v>
      </c>
      <c r="E858">
        <v>1.397</v>
      </c>
      <c r="F858">
        <v>4.366032174372017</v>
      </c>
      <c r="G858">
        <v>-0.27299062395042589</v>
      </c>
      <c r="H858">
        <v>3.0808134527736133</v>
      </c>
    </row>
    <row r="859" spans="1:8" x14ac:dyDescent="0.35">
      <c r="A859">
        <f t="shared" si="13"/>
        <v>20</v>
      </c>
      <c r="B859" t="s">
        <v>20</v>
      </c>
      <c r="C859">
        <v>2020</v>
      </c>
      <c r="D859">
        <v>134.8974086732</v>
      </c>
      <c r="E859">
        <v>-4.7569999999999997</v>
      </c>
      <c r="F859">
        <v>-5.3964120661484625</v>
      </c>
      <c r="G859">
        <v>0.40806974823145287</v>
      </c>
      <c r="H859">
        <v>-2.8797595284509021</v>
      </c>
    </row>
    <row r="860" spans="1:8" x14ac:dyDescent="0.35">
      <c r="A860">
        <f t="shared" si="13"/>
        <v>20</v>
      </c>
      <c r="B860" t="s">
        <v>20</v>
      </c>
      <c r="C860">
        <v>2021</v>
      </c>
      <c r="D860">
        <v>125.38335698197</v>
      </c>
      <c r="E860">
        <v>-2.2709999999999999</v>
      </c>
      <c r="F860">
        <v>-1.1786119969134634</v>
      </c>
      <c r="G860">
        <v>8.4324710225478494E-2</v>
      </c>
      <c r="H860">
        <v>-0.57279340498323494</v>
      </c>
    </row>
    <row r="861" spans="1:8" x14ac:dyDescent="0.35">
      <c r="A861">
        <f t="shared" si="13"/>
        <v>20</v>
      </c>
      <c r="B861" t="s">
        <v>20</v>
      </c>
      <c r="C861">
        <v>2022</v>
      </c>
      <c r="D861">
        <v>116.04826498153</v>
      </c>
      <c r="E861">
        <v>1.7909999999999999</v>
      </c>
      <c r="F861">
        <v>4.2622539215088722</v>
      </c>
      <c r="G861">
        <v>-0.27697366969062104</v>
      </c>
      <c r="H861">
        <v>1.5628000853346664</v>
      </c>
    </row>
    <row r="862" spans="1:8" x14ac:dyDescent="0.35">
      <c r="A862">
        <f t="shared" si="13"/>
        <v>21</v>
      </c>
      <c r="B862" t="s">
        <v>85</v>
      </c>
      <c r="C862">
        <v>1980</v>
      </c>
      <c r="D862" t="s">
        <v>28</v>
      </c>
      <c r="E862">
        <v>0</v>
      </c>
      <c r="F862">
        <v>0</v>
      </c>
      <c r="G862">
        <v>0</v>
      </c>
      <c r="H862">
        <v>0</v>
      </c>
    </row>
    <row r="863" spans="1:8" x14ac:dyDescent="0.35">
      <c r="A863">
        <f t="shared" si="13"/>
        <v>21</v>
      </c>
      <c r="B863" t="s">
        <v>85</v>
      </c>
      <c r="C863">
        <v>1981</v>
      </c>
      <c r="D863" t="s">
        <v>28</v>
      </c>
      <c r="E863">
        <v>0</v>
      </c>
      <c r="F863">
        <v>0</v>
      </c>
      <c r="G863">
        <v>0</v>
      </c>
      <c r="H863">
        <v>0</v>
      </c>
    </row>
    <row r="864" spans="1:8" x14ac:dyDescent="0.35">
      <c r="A864">
        <f t="shared" si="13"/>
        <v>21</v>
      </c>
      <c r="B864" t="s">
        <v>85</v>
      </c>
      <c r="C864">
        <v>1982</v>
      </c>
      <c r="D864" t="s">
        <v>28</v>
      </c>
      <c r="E864">
        <v>0</v>
      </c>
      <c r="F864">
        <v>0</v>
      </c>
      <c r="G864">
        <v>0</v>
      </c>
      <c r="H864">
        <v>0</v>
      </c>
    </row>
    <row r="865" spans="1:8" x14ac:dyDescent="0.35">
      <c r="A865">
        <f t="shared" si="13"/>
        <v>21</v>
      </c>
      <c r="B865" t="s">
        <v>85</v>
      </c>
      <c r="C865">
        <v>1983</v>
      </c>
      <c r="D865" t="s">
        <v>28</v>
      </c>
      <c r="E865">
        <v>0</v>
      </c>
      <c r="F865">
        <v>0</v>
      </c>
      <c r="G865">
        <v>0</v>
      </c>
      <c r="H865">
        <v>0</v>
      </c>
    </row>
    <row r="866" spans="1:8" x14ac:dyDescent="0.35">
      <c r="A866">
        <f t="shared" si="13"/>
        <v>21</v>
      </c>
      <c r="B866" t="s">
        <v>85</v>
      </c>
      <c r="C866">
        <v>1984</v>
      </c>
      <c r="D866" t="s">
        <v>28</v>
      </c>
      <c r="E866">
        <v>0</v>
      </c>
      <c r="F866">
        <v>0</v>
      </c>
      <c r="G866">
        <v>0</v>
      </c>
      <c r="H866">
        <v>0</v>
      </c>
    </row>
    <row r="867" spans="1:8" x14ac:dyDescent="0.35">
      <c r="A867">
        <f t="shared" si="13"/>
        <v>21</v>
      </c>
      <c r="B867" t="s">
        <v>85</v>
      </c>
      <c r="C867">
        <v>1985</v>
      </c>
      <c r="D867" t="s">
        <v>28</v>
      </c>
      <c r="E867">
        <v>0</v>
      </c>
      <c r="F867">
        <v>0</v>
      </c>
      <c r="G867">
        <v>0</v>
      </c>
      <c r="H867">
        <v>0</v>
      </c>
    </row>
    <row r="868" spans="1:8" x14ac:dyDescent="0.35">
      <c r="A868">
        <f t="shared" si="13"/>
        <v>21</v>
      </c>
      <c r="B868" t="s">
        <v>85</v>
      </c>
      <c r="C868">
        <v>1986</v>
      </c>
      <c r="D868" t="s">
        <v>28</v>
      </c>
      <c r="E868">
        <v>0</v>
      </c>
      <c r="F868">
        <v>0</v>
      </c>
      <c r="G868">
        <v>0</v>
      </c>
      <c r="H868">
        <v>0</v>
      </c>
    </row>
    <row r="869" spans="1:8" x14ac:dyDescent="0.35">
      <c r="A869">
        <f t="shared" si="13"/>
        <v>21</v>
      </c>
      <c r="B869" t="s">
        <v>85</v>
      </c>
      <c r="C869">
        <v>1987</v>
      </c>
      <c r="D869" t="s">
        <v>28</v>
      </c>
      <c r="E869">
        <v>0</v>
      </c>
      <c r="F869">
        <v>0</v>
      </c>
      <c r="G869">
        <v>0</v>
      </c>
      <c r="H869">
        <v>0</v>
      </c>
    </row>
    <row r="870" spans="1:8" x14ac:dyDescent="0.35">
      <c r="A870">
        <f t="shared" si="13"/>
        <v>21</v>
      </c>
      <c r="B870" t="s">
        <v>85</v>
      </c>
      <c r="C870">
        <v>1988</v>
      </c>
      <c r="D870" t="s">
        <v>28</v>
      </c>
      <c r="E870">
        <v>0</v>
      </c>
      <c r="F870">
        <v>0</v>
      </c>
      <c r="G870">
        <v>0</v>
      </c>
      <c r="H870">
        <v>0</v>
      </c>
    </row>
    <row r="871" spans="1:8" x14ac:dyDescent="0.35">
      <c r="A871">
        <f t="shared" si="13"/>
        <v>21</v>
      </c>
      <c r="B871" t="s">
        <v>85</v>
      </c>
      <c r="C871">
        <v>1989</v>
      </c>
      <c r="D871" t="s">
        <v>28</v>
      </c>
      <c r="E871">
        <v>0</v>
      </c>
      <c r="F871">
        <v>0</v>
      </c>
      <c r="G871">
        <v>0</v>
      </c>
      <c r="H871">
        <v>0</v>
      </c>
    </row>
    <row r="872" spans="1:8" x14ac:dyDescent="0.35">
      <c r="A872">
        <f t="shared" si="13"/>
        <v>21</v>
      </c>
      <c r="B872" t="s">
        <v>85</v>
      </c>
      <c r="C872">
        <v>1990</v>
      </c>
      <c r="D872" t="s">
        <v>28</v>
      </c>
      <c r="E872">
        <v>0</v>
      </c>
      <c r="F872">
        <v>0</v>
      </c>
      <c r="G872">
        <v>0</v>
      </c>
      <c r="H872">
        <v>0</v>
      </c>
    </row>
    <row r="873" spans="1:8" x14ac:dyDescent="0.35">
      <c r="A873">
        <f t="shared" si="13"/>
        <v>21</v>
      </c>
      <c r="B873" t="s">
        <v>85</v>
      </c>
      <c r="C873">
        <v>1991</v>
      </c>
      <c r="D873" t="s">
        <v>28</v>
      </c>
      <c r="E873">
        <v>0</v>
      </c>
      <c r="F873">
        <v>0</v>
      </c>
      <c r="G873">
        <v>0</v>
      </c>
      <c r="H873">
        <v>0</v>
      </c>
    </row>
    <row r="874" spans="1:8" x14ac:dyDescent="0.35">
      <c r="A874">
        <f t="shared" si="13"/>
        <v>21</v>
      </c>
      <c r="B874" t="s">
        <v>85</v>
      </c>
      <c r="C874">
        <v>1992</v>
      </c>
      <c r="D874" t="s">
        <v>28</v>
      </c>
      <c r="E874">
        <v>0</v>
      </c>
      <c r="F874">
        <v>0</v>
      </c>
      <c r="G874">
        <v>0</v>
      </c>
      <c r="H874">
        <v>0</v>
      </c>
    </row>
    <row r="875" spans="1:8" x14ac:dyDescent="0.35">
      <c r="A875">
        <f t="shared" si="13"/>
        <v>21</v>
      </c>
      <c r="B875" t="s">
        <v>85</v>
      </c>
      <c r="C875">
        <v>1993</v>
      </c>
      <c r="D875">
        <v>27.614425984137</v>
      </c>
      <c r="E875">
        <v>2.6720000000000002</v>
      </c>
      <c r="F875">
        <v>-1.1688521842324915</v>
      </c>
      <c r="G875">
        <v>0</v>
      </c>
      <c r="H875">
        <v>0</v>
      </c>
    </row>
    <row r="876" spans="1:8" x14ac:dyDescent="0.35">
      <c r="A876">
        <f t="shared" si="13"/>
        <v>21</v>
      </c>
      <c r="B876" t="s">
        <v>85</v>
      </c>
      <c r="C876">
        <v>1994</v>
      </c>
      <c r="D876">
        <v>24.255790053070999</v>
      </c>
      <c r="E876">
        <v>2.7749999999999999</v>
      </c>
      <c r="F876">
        <v>-0.4214857662923453</v>
      </c>
      <c r="G876">
        <v>0</v>
      </c>
      <c r="H876">
        <v>0</v>
      </c>
    </row>
    <row r="877" spans="1:8" x14ac:dyDescent="0.35">
      <c r="A877">
        <f t="shared" si="13"/>
        <v>21</v>
      </c>
      <c r="B877" t="s">
        <v>85</v>
      </c>
      <c r="C877">
        <v>1995</v>
      </c>
      <c r="D877">
        <v>21.592800376372001</v>
      </c>
      <c r="E877">
        <v>3.2919999999999998</v>
      </c>
      <c r="F877">
        <v>2.1820769869699537</v>
      </c>
      <c r="G877">
        <v>-6.2682920151774166E-2</v>
      </c>
      <c r="H877">
        <v>-2.2452559846336633</v>
      </c>
    </row>
    <row r="878" spans="1:8" x14ac:dyDescent="0.35">
      <c r="A878">
        <f t="shared" si="13"/>
        <v>21</v>
      </c>
      <c r="B878" t="s">
        <v>85</v>
      </c>
      <c r="C878">
        <v>1996</v>
      </c>
      <c r="D878">
        <v>30.635688609709</v>
      </c>
      <c r="E878">
        <v>2.3620000000000001</v>
      </c>
      <c r="F878">
        <v>4.2223396536745614</v>
      </c>
      <c r="G878">
        <v>-0.13234948607600255</v>
      </c>
      <c r="H878">
        <v>-8.6249497541529685</v>
      </c>
    </row>
    <row r="879" spans="1:8" x14ac:dyDescent="0.35">
      <c r="A879">
        <f t="shared" si="13"/>
        <v>21</v>
      </c>
      <c r="B879" t="s">
        <v>85</v>
      </c>
      <c r="C879">
        <v>1997</v>
      </c>
      <c r="D879">
        <v>32.988771763396997</v>
      </c>
      <c r="E879">
        <v>6.5289999999999999</v>
      </c>
      <c r="F879">
        <v>4.0620405608330277</v>
      </c>
      <c r="G879">
        <v>-0.11651262632570637</v>
      </c>
      <c r="H879">
        <v>-4.6529367359707194</v>
      </c>
    </row>
    <row r="880" spans="1:8" x14ac:dyDescent="0.35">
      <c r="A880">
        <f t="shared" si="13"/>
        <v>21</v>
      </c>
      <c r="B880" t="s">
        <v>85</v>
      </c>
      <c r="C880">
        <v>1998</v>
      </c>
      <c r="D880">
        <v>33.917357353756998</v>
      </c>
      <c r="E880">
        <v>4.5650000000000004</v>
      </c>
      <c r="F880">
        <v>3.7055739209574896</v>
      </c>
      <c r="G880">
        <v>-0.10020854169625765</v>
      </c>
      <c r="H880">
        <v>-3.4308366535892643</v>
      </c>
    </row>
    <row r="881" spans="1:8" x14ac:dyDescent="0.35">
      <c r="A881">
        <f t="shared" si="13"/>
        <v>21</v>
      </c>
      <c r="B881" t="s">
        <v>85</v>
      </c>
      <c r="C881">
        <v>1999</v>
      </c>
      <c r="D881">
        <v>47.050571133696003</v>
      </c>
      <c r="E881">
        <v>0.191</v>
      </c>
      <c r="F881">
        <v>-0.73288836485741682</v>
      </c>
      <c r="G881">
        <v>2.116485318200724E-2</v>
      </c>
      <c r="H881">
        <v>-4.3503312757300394</v>
      </c>
    </row>
    <row r="882" spans="1:8" x14ac:dyDescent="0.35">
      <c r="A882">
        <f t="shared" si="13"/>
        <v>21</v>
      </c>
      <c r="B882" t="s">
        <v>85</v>
      </c>
      <c r="C882">
        <v>2000</v>
      </c>
      <c r="D882">
        <v>50.451816266648997</v>
      </c>
      <c r="E882">
        <v>-2.218</v>
      </c>
      <c r="F882">
        <v>-3.8070243156485608</v>
      </c>
      <c r="G882">
        <v>0.12275161143335726</v>
      </c>
      <c r="H882">
        <v>-9.1527532466436998</v>
      </c>
    </row>
    <row r="883" spans="1:8" x14ac:dyDescent="0.35">
      <c r="A883">
        <f t="shared" si="13"/>
        <v>21</v>
      </c>
      <c r="B883" t="s">
        <v>85</v>
      </c>
      <c r="C883">
        <v>2001</v>
      </c>
      <c r="D883">
        <v>51.112598390827998</v>
      </c>
      <c r="E883">
        <v>-3.0579999999999998</v>
      </c>
      <c r="F883">
        <v>-4.985431113733652</v>
      </c>
      <c r="G883">
        <v>0.13880518498570907</v>
      </c>
      <c r="H883">
        <v>-3.8866835508338298</v>
      </c>
    </row>
    <row r="884" spans="1:8" x14ac:dyDescent="0.35">
      <c r="A884">
        <f t="shared" si="13"/>
        <v>21</v>
      </c>
      <c r="B884" t="s">
        <v>85</v>
      </c>
      <c r="C884">
        <v>2002</v>
      </c>
      <c r="D884">
        <v>45.297418931407996</v>
      </c>
      <c r="E884">
        <v>-2.8490000000000002</v>
      </c>
      <c r="F884">
        <v>-5.1640828137856944</v>
      </c>
      <c r="G884">
        <v>0.14434875816230927</v>
      </c>
      <c r="H884">
        <v>-4.9668142069880306</v>
      </c>
    </row>
    <row r="885" spans="1:8" x14ac:dyDescent="0.35">
      <c r="A885">
        <f t="shared" si="13"/>
        <v>21</v>
      </c>
      <c r="B885" t="s">
        <v>85</v>
      </c>
      <c r="C885">
        <v>2003</v>
      </c>
      <c r="D885">
        <v>43.241842355863</v>
      </c>
      <c r="E885">
        <v>-1.82</v>
      </c>
      <c r="F885">
        <v>-4.5857771045138538</v>
      </c>
      <c r="G885">
        <v>0.11356851477155953</v>
      </c>
      <c r="H885">
        <v>-1.3900335954553129</v>
      </c>
    </row>
    <row r="886" spans="1:8" x14ac:dyDescent="0.35">
      <c r="A886">
        <f t="shared" si="13"/>
        <v>21</v>
      </c>
      <c r="B886" t="s">
        <v>85</v>
      </c>
      <c r="C886">
        <v>2004</v>
      </c>
      <c r="D886">
        <v>41.715033177983003</v>
      </c>
      <c r="E886">
        <v>-1.488</v>
      </c>
      <c r="F886">
        <v>-4.2813715169999664</v>
      </c>
      <c r="G886">
        <v>9.9427497467818302E-2</v>
      </c>
      <c r="H886">
        <v>-0.83444260705416617</v>
      </c>
    </row>
    <row r="887" spans="1:8" x14ac:dyDescent="0.35">
      <c r="A887">
        <f t="shared" si="13"/>
        <v>21</v>
      </c>
      <c r="B887" t="s">
        <v>85</v>
      </c>
      <c r="C887">
        <v>2005</v>
      </c>
      <c r="D887">
        <v>34.731815147656</v>
      </c>
      <c r="E887">
        <v>-0.32400000000000001</v>
      </c>
      <c r="F887">
        <v>-2.7344527191961392</v>
      </c>
      <c r="G887">
        <v>6.6030051791439379E-2</v>
      </c>
      <c r="H887">
        <v>-1.6964279385003327</v>
      </c>
    </row>
    <row r="888" spans="1:8" x14ac:dyDescent="0.35">
      <c r="A888">
        <f t="shared" si="13"/>
        <v>21</v>
      </c>
      <c r="B888" t="s">
        <v>85</v>
      </c>
      <c r="C888">
        <v>2006</v>
      </c>
      <c r="D888">
        <v>31.427005006973001</v>
      </c>
      <c r="E888">
        <v>2.0270000000000001</v>
      </c>
      <c r="F888">
        <v>0.70614295352919398</v>
      </c>
      <c r="G888">
        <v>-1.6393570578294405E-2</v>
      </c>
      <c r="H888">
        <v>-2.710645029499871</v>
      </c>
    </row>
    <row r="889" spans="1:8" x14ac:dyDescent="0.35">
      <c r="A889">
        <f t="shared" si="13"/>
        <v>21</v>
      </c>
      <c r="B889" t="s">
        <v>85</v>
      </c>
      <c r="C889">
        <v>2007</v>
      </c>
      <c r="D889">
        <v>30.345421557420998</v>
      </c>
      <c r="E889">
        <v>6.5350000000000001</v>
      </c>
      <c r="F889">
        <v>6.7926898830020228</v>
      </c>
      <c r="G889">
        <v>-0.14373604542333956</v>
      </c>
      <c r="H889">
        <v>-1.1798728911892871</v>
      </c>
    </row>
    <row r="890" spans="1:8" x14ac:dyDescent="0.35">
      <c r="A890">
        <f t="shared" si="13"/>
        <v>21</v>
      </c>
      <c r="B890" t="s">
        <v>85</v>
      </c>
      <c r="C890">
        <v>2008</v>
      </c>
      <c r="D890">
        <v>28.598858442495999</v>
      </c>
      <c r="E890">
        <v>6.9509999999999996</v>
      </c>
      <c r="F890">
        <v>8.254367421172855</v>
      </c>
      <c r="G890">
        <v>-0.17647253821007272</v>
      </c>
      <c r="H890">
        <v>-1.7464517570388614</v>
      </c>
    </row>
    <row r="891" spans="1:8" x14ac:dyDescent="0.35">
      <c r="A891">
        <f t="shared" si="13"/>
        <v>21</v>
      </c>
      <c r="B891" t="s">
        <v>85</v>
      </c>
      <c r="C891">
        <v>2009</v>
      </c>
      <c r="D891">
        <v>36.360898971067002</v>
      </c>
      <c r="E891">
        <v>-3.1949999999999998</v>
      </c>
      <c r="F891">
        <v>-1.3607764698220615</v>
      </c>
      <c r="G891">
        <v>3.6490619907193482E-2</v>
      </c>
      <c r="H891">
        <v>-6.9354864423721327</v>
      </c>
    </row>
    <row r="892" spans="1:8" x14ac:dyDescent="0.35">
      <c r="A892">
        <f t="shared" si="13"/>
        <v>21</v>
      </c>
      <c r="B892" t="s">
        <v>85</v>
      </c>
      <c r="C892">
        <v>2010</v>
      </c>
      <c r="D892">
        <v>40.614906732941002</v>
      </c>
      <c r="E892">
        <v>-1.462</v>
      </c>
      <c r="F892">
        <v>1.7628567949799774</v>
      </c>
      <c r="G892">
        <v>-4.4207647841036361E-2</v>
      </c>
      <c r="H892">
        <v>-6.4788367440269434</v>
      </c>
    </row>
    <row r="893" spans="1:8" x14ac:dyDescent="0.35">
      <c r="A893">
        <f t="shared" si="13"/>
        <v>21</v>
      </c>
      <c r="B893" t="s">
        <v>85</v>
      </c>
      <c r="C893">
        <v>2011</v>
      </c>
      <c r="D893">
        <v>43.15596795471</v>
      </c>
      <c r="E893">
        <v>-2.1120000000000001</v>
      </c>
      <c r="F893">
        <v>1.2805999186312751</v>
      </c>
      <c r="G893">
        <v>-3.1585941999392159E-2</v>
      </c>
      <c r="H893">
        <v>-2.993344946453925</v>
      </c>
    </row>
    <row r="894" spans="1:8" x14ac:dyDescent="0.35">
      <c r="A894">
        <f t="shared" si="13"/>
        <v>21</v>
      </c>
      <c r="B894" t="s">
        <v>85</v>
      </c>
      <c r="C894">
        <v>2012</v>
      </c>
      <c r="D894">
        <v>51.729072781410999</v>
      </c>
      <c r="E894">
        <v>-2.8180000000000001</v>
      </c>
      <c r="F894">
        <v>-0.30651574513730045</v>
      </c>
      <c r="G894">
        <v>7.571077466250479E-3</v>
      </c>
      <c r="H894">
        <v>-2.7547779399616097</v>
      </c>
    </row>
    <row r="895" spans="1:8" x14ac:dyDescent="0.35">
      <c r="A895">
        <f t="shared" si="13"/>
        <v>21</v>
      </c>
      <c r="B895" t="s">
        <v>85</v>
      </c>
      <c r="C895">
        <v>2013</v>
      </c>
      <c r="D895">
        <v>54.692534043559</v>
      </c>
      <c r="E895">
        <v>-3.194</v>
      </c>
      <c r="F895">
        <v>-2.3740063893908157</v>
      </c>
      <c r="G895">
        <v>6.1186103985659004E-2</v>
      </c>
      <c r="H895">
        <v>-1.1503172693390853</v>
      </c>
    </row>
    <row r="896" spans="1:8" x14ac:dyDescent="0.35">
      <c r="A896">
        <f t="shared" si="13"/>
        <v>21</v>
      </c>
      <c r="B896" t="s">
        <v>85</v>
      </c>
      <c r="C896">
        <v>2014</v>
      </c>
      <c r="D896">
        <v>53.492590482552004</v>
      </c>
      <c r="E896">
        <v>-1.764</v>
      </c>
      <c r="F896">
        <v>-2.3225656525741973</v>
      </c>
      <c r="G896">
        <v>6.0949163810523711E-2</v>
      </c>
      <c r="H896">
        <v>-1.3813204132726351</v>
      </c>
    </row>
    <row r="897" spans="1:8" x14ac:dyDescent="0.35">
      <c r="A897">
        <f t="shared" si="13"/>
        <v>21</v>
      </c>
      <c r="B897" t="s">
        <v>85</v>
      </c>
      <c r="C897">
        <v>2015</v>
      </c>
      <c r="D897">
        <v>51.685345580709999</v>
      </c>
      <c r="E897">
        <v>1.302</v>
      </c>
      <c r="F897">
        <v>0.17659677745251337</v>
      </c>
      <c r="G897">
        <v>-4.8237900689568607E-3</v>
      </c>
      <c r="H897">
        <v>-1.1787244563922477</v>
      </c>
    </row>
    <row r="898" spans="1:8" x14ac:dyDescent="0.35">
      <c r="A898">
        <f t="shared" si="13"/>
        <v>21</v>
      </c>
      <c r="B898" t="s">
        <v>85</v>
      </c>
      <c r="C898">
        <v>2016</v>
      </c>
      <c r="D898">
        <v>52.274961822480002</v>
      </c>
      <c r="E898">
        <v>1.1830000000000001</v>
      </c>
      <c r="F898">
        <v>-0.30846920890050183</v>
      </c>
      <c r="G898">
        <v>7.8858408006864302E-3</v>
      </c>
      <c r="H898">
        <v>-1.1548790774890361</v>
      </c>
    </row>
    <row r="899" spans="1:8" x14ac:dyDescent="0.35">
      <c r="A899">
        <f t="shared" si="13"/>
        <v>21</v>
      </c>
      <c r="B899" t="s">
        <v>85</v>
      </c>
      <c r="C899">
        <v>2017</v>
      </c>
      <c r="D899">
        <v>51.461499304947999</v>
      </c>
      <c r="E899">
        <v>1.3640000000000001</v>
      </c>
      <c r="F899">
        <v>0.2786873500574219</v>
      </c>
      <c r="G899">
        <v>-6.595332253406457E-3</v>
      </c>
      <c r="H899">
        <v>0.23489511085408882</v>
      </c>
    </row>
    <row r="900" spans="1:8" x14ac:dyDescent="0.35">
      <c r="A900">
        <f t="shared" ref="A900:A963" si="14">IF(B900=B899,A899,A899+1)</f>
        <v>21</v>
      </c>
      <c r="B900" t="s">
        <v>85</v>
      </c>
      <c r="C900">
        <v>2018</v>
      </c>
      <c r="D900">
        <v>49.408009150517003</v>
      </c>
      <c r="E900">
        <v>1.516</v>
      </c>
      <c r="F900">
        <v>2.0478682266160924</v>
      </c>
      <c r="G900">
        <v>-4.8280315300388295E-2</v>
      </c>
      <c r="H900">
        <v>0.14608355219714322</v>
      </c>
    </row>
    <row r="901" spans="1:8" x14ac:dyDescent="0.35">
      <c r="A901">
        <f t="shared" si="14"/>
        <v>21</v>
      </c>
      <c r="B901" t="s">
        <v>85</v>
      </c>
      <c r="C901">
        <v>2019</v>
      </c>
      <c r="D901">
        <v>47.974637167055</v>
      </c>
      <c r="E901">
        <v>1.1180000000000001</v>
      </c>
      <c r="F901">
        <v>2.4446555706596889</v>
      </c>
      <c r="G901">
        <v>-5.8780844620715977E-2</v>
      </c>
      <c r="H901">
        <v>-0.16144688097185217</v>
      </c>
    </row>
    <row r="902" spans="1:8" x14ac:dyDescent="0.35">
      <c r="A902">
        <f t="shared" si="14"/>
        <v>21</v>
      </c>
      <c r="B902" t="s">
        <v>85</v>
      </c>
      <c r="C902">
        <v>2020</v>
      </c>
      <c r="D902">
        <v>58.902387979493</v>
      </c>
      <c r="E902">
        <v>-3.07</v>
      </c>
      <c r="F902">
        <v>-2.9352077788595921</v>
      </c>
      <c r="G902">
        <v>7.9920122957511511E-2</v>
      </c>
      <c r="H902">
        <v>-4.21361894129861</v>
      </c>
    </row>
    <row r="903" spans="1:8" x14ac:dyDescent="0.35">
      <c r="A903">
        <f t="shared" si="14"/>
        <v>21</v>
      </c>
      <c r="B903" t="s">
        <v>85</v>
      </c>
      <c r="C903">
        <v>2021</v>
      </c>
      <c r="D903">
        <v>62.185885529266997</v>
      </c>
      <c r="E903">
        <v>-0.997</v>
      </c>
      <c r="F903">
        <v>-0.25237304138982219</v>
      </c>
      <c r="G903">
        <v>6.9138277437057645E-3</v>
      </c>
      <c r="H903">
        <v>-4.5274701346442265</v>
      </c>
    </row>
    <row r="904" spans="1:8" x14ac:dyDescent="0.35">
      <c r="A904">
        <f t="shared" si="14"/>
        <v>21</v>
      </c>
      <c r="B904" t="s">
        <v>85</v>
      </c>
      <c r="C904">
        <v>2022</v>
      </c>
      <c r="D904">
        <v>58.820593171033998</v>
      </c>
      <c r="E904">
        <v>-0.41899999999999998</v>
      </c>
      <c r="F904">
        <v>-0.42616784704517885</v>
      </c>
      <c r="G904">
        <v>1.0833231723066862E-2</v>
      </c>
      <c r="H904">
        <v>-1.6445972351147204</v>
      </c>
    </row>
    <row r="905" spans="1:8" x14ac:dyDescent="0.35">
      <c r="A905">
        <f t="shared" si="14"/>
        <v>22</v>
      </c>
      <c r="B905" t="s">
        <v>22</v>
      </c>
      <c r="C905">
        <v>1980</v>
      </c>
      <c r="D905" t="s">
        <v>28</v>
      </c>
      <c r="E905">
        <v>0</v>
      </c>
      <c r="F905">
        <v>0</v>
      </c>
      <c r="G905">
        <v>0</v>
      </c>
      <c r="H905">
        <v>0</v>
      </c>
    </row>
    <row r="906" spans="1:8" x14ac:dyDescent="0.35">
      <c r="A906">
        <f t="shared" si="14"/>
        <v>22</v>
      </c>
      <c r="B906" t="s">
        <v>22</v>
      </c>
      <c r="C906">
        <v>1981</v>
      </c>
      <c r="D906" t="s">
        <v>28</v>
      </c>
      <c r="E906">
        <v>0</v>
      </c>
      <c r="F906">
        <v>0</v>
      </c>
      <c r="G906">
        <v>0</v>
      </c>
      <c r="H906">
        <v>0</v>
      </c>
    </row>
    <row r="907" spans="1:8" x14ac:dyDescent="0.35">
      <c r="A907">
        <f t="shared" si="14"/>
        <v>22</v>
      </c>
      <c r="B907" t="s">
        <v>22</v>
      </c>
      <c r="C907">
        <v>1982</v>
      </c>
      <c r="D907" t="s">
        <v>28</v>
      </c>
      <c r="E907">
        <v>0</v>
      </c>
      <c r="F907">
        <v>0</v>
      </c>
      <c r="G907">
        <v>0</v>
      </c>
      <c r="H907">
        <v>0</v>
      </c>
    </row>
    <row r="908" spans="1:8" x14ac:dyDescent="0.35">
      <c r="A908">
        <f t="shared" si="14"/>
        <v>22</v>
      </c>
      <c r="B908" t="s">
        <v>22</v>
      </c>
      <c r="C908">
        <v>1983</v>
      </c>
      <c r="D908" t="s">
        <v>28</v>
      </c>
      <c r="E908">
        <v>0</v>
      </c>
      <c r="F908">
        <v>0</v>
      </c>
      <c r="G908">
        <v>0</v>
      </c>
      <c r="H908">
        <v>0</v>
      </c>
    </row>
    <row r="909" spans="1:8" x14ac:dyDescent="0.35">
      <c r="A909">
        <f t="shared" si="14"/>
        <v>22</v>
      </c>
      <c r="B909" t="s">
        <v>22</v>
      </c>
      <c r="C909">
        <v>1984</v>
      </c>
      <c r="D909" t="s">
        <v>28</v>
      </c>
      <c r="E909">
        <v>0</v>
      </c>
      <c r="F909">
        <v>0</v>
      </c>
      <c r="G909">
        <v>0</v>
      </c>
      <c r="H909">
        <v>0</v>
      </c>
    </row>
    <row r="910" spans="1:8" x14ac:dyDescent="0.35">
      <c r="A910">
        <f t="shared" si="14"/>
        <v>22</v>
      </c>
      <c r="B910" t="s">
        <v>22</v>
      </c>
      <c r="C910">
        <v>1985</v>
      </c>
      <c r="D910" t="s">
        <v>28</v>
      </c>
      <c r="E910">
        <v>0</v>
      </c>
      <c r="F910">
        <v>0</v>
      </c>
      <c r="G910">
        <v>0</v>
      </c>
      <c r="H910">
        <v>0</v>
      </c>
    </row>
    <row r="911" spans="1:8" x14ac:dyDescent="0.35">
      <c r="A911">
        <f t="shared" si="14"/>
        <v>22</v>
      </c>
      <c r="B911" t="s">
        <v>22</v>
      </c>
      <c r="C911">
        <v>1986</v>
      </c>
      <c r="D911" t="s">
        <v>28</v>
      </c>
      <c r="E911">
        <v>0</v>
      </c>
      <c r="F911">
        <v>0</v>
      </c>
      <c r="G911">
        <v>0</v>
      </c>
      <c r="H911">
        <v>0</v>
      </c>
    </row>
    <row r="912" spans="1:8" x14ac:dyDescent="0.35">
      <c r="A912">
        <f t="shared" si="14"/>
        <v>22</v>
      </c>
      <c r="B912" t="s">
        <v>22</v>
      </c>
      <c r="C912">
        <v>1987</v>
      </c>
      <c r="D912" t="s">
        <v>28</v>
      </c>
      <c r="E912">
        <v>0</v>
      </c>
      <c r="F912">
        <v>0</v>
      </c>
      <c r="G912">
        <v>0</v>
      </c>
      <c r="H912">
        <v>0</v>
      </c>
    </row>
    <row r="913" spans="1:8" x14ac:dyDescent="0.35">
      <c r="A913">
        <f t="shared" si="14"/>
        <v>22</v>
      </c>
      <c r="B913" t="s">
        <v>22</v>
      </c>
      <c r="C913">
        <v>1988</v>
      </c>
      <c r="D913" t="s">
        <v>28</v>
      </c>
      <c r="E913">
        <v>0</v>
      </c>
      <c r="F913">
        <v>0</v>
      </c>
      <c r="G913">
        <v>0</v>
      </c>
      <c r="H913">
        <v>0</v>
      </c>
    </row>
    <row r="914" spans="1:8" x14ac:dyDescent="0.35">
      <c r="A914">
        <f t="shared" si="14"/>
        <v>22</v>
      </c>
      <c r="B914" t="s">
        <v>22</v>
      </c>
      <c r="C914">
        <v>1989</v>
      </c>
      <c r="D914" t="s">
        <v>28</v>
      </c>
      <c r="E914">
        <v>0</v>
      </c>
      <c r="F914">
        <v>0</v>
      </c>
      <c r="G914">
        <v>0</v>
      </c>
      <c r="H914">
        <v>0</v>
      </c>
    </row>
    <row r="915" spans="1:8" x14ac:dyDescent="0.35">
      <c r="A915">
        <f t="shared" si="14"/>
        <v>22</v>
      </c>
      <c r="B915" t="s">
        <v>22</v>
      </c>
      <c r="C915">
        <v>1990</v>
      </c>
      <c r="D915" t="s">
        <v>28</v>
      </c>
      <c r="E915">
        <v>0</v>
      </c>
      <c r="F915">
        <v>0</v>
      </c>
      <c r="G915">
        <v>0</v>
      </c>
      <c r="H915">
        <v>0</v>
      </c>
    </row>
    <row r="916" spans="1:8" x14ac:dyDescent="0.35">
      <c r="A916">
        <f t="shared" si="14"/>
        <v>22</v>
      </c>
      <c r="B916" t="s">
        <v>22</v>
      </c>
      <c r="C916">
        <v>1991</v>
      </c>
      <c r="D916" t="s">
        <v>28</v>
      </c>
      <c r="E916">
        <v>0</v>
      </c>
      <c r="F916">
        <v>0</v>
      </c>
      <c r="G916">
        <v>0</v>
      </c>
      <c r="H916">
        <v>0</v>
      </c>
    </row>
    <row r="917" spans="1:8" x14ac:dyDescent="0.35">
      <c r="A917">
        <f t="shared" si="14"/>
        <v>22</v>
      </c>
      <c r="B917" t="s">
        <v>22</v>
      </c>
      <c r="C917">
        <v>1992</v>
      </c>
      <c r="D917" t="s">
        <v>28</v>
      </c>
      <c r="E917">
        <v>0</v>
      </c>
      <c r="F917">
        <v>1.987178816451491</v>
      </c>
      <c r="G917">
        <v>0</v>
      </c>
      <c r="H917">
        <v>0</v>
      </c>
    </row>
    <row r="918" spans="1:8" x14ac:dyDescent="0.35">
      <c r="A918">
        <f t="shared" si="14"/>
        <v>22</v>
      </c>
      <c r="B918" t="s">
        <v>22</v>
      </c>
      <c r="C918">
        <v>1993</v>
      </c>
      <c r="D918" t="s">
        <v>28</v>
      </c>
      <c r="E918">
        <v>0</v>
      </c>
      <c r="F918">
        <v>-0.17932858767247117</v>
      </c>
      <c r="G918">
        <v>0</v>
      </c>
      <c r="H918">
        <v>0</v>
      </c>
    </row>
    <row r="919" spans="1:8" x14ac:dyDescent="0.35">
      <c r="A919">
        <f t="shared" si="14"/>
        <v>22</v>
      </c>
      <c r="B919" t="s">
        <v>22</v>
      </c>
      <c r="C919">
        <v>1994</v>
      </c>
      <c r="D919">
        <v>17.887703564256</v>
      </c>
      <c r="E919">
        <v>0</v>
      </c>
      <c r="F919">
        <v>0.28967325118186033</v>
      </c>
      <c r="G919">
        <v>0</v>
      </c>
      <c r="H919">
        <v>0</v>
      </c>
    </row>
    <row r="920" spans="1:8" x14ac:dyDescent="0.35">
      <c r="A920">
        <f t="shared" si="14"/>
        <v>22</v>
      </c>
      <c r="B920" t="s">
        <v>22</v>
      </c>
      <c r="C920">
        <v>1995</v>
      </c>
      <c r="D920">
        <v>18.240869622853999</v>
      </c>
      <c r="E920">
        <v>-2.617</v>
      </c>
      <c r="F920">
        <v>-0.21039262534669276</v>
      </c>
      <c r="G920">
        <v>7.8281034952311455E-3</v>
      </c>
      <c r="H920">
        <v>-6.5244305355762675</v>
      </c>
    </row>
    <row r="921" spans="1:8" x14ac:dyDescent="0.35">
      <c r="A921">
        <f t="shared" si="14"/>
        <v>22</v>
      </c>
      <c r="B921" t="s">
        <v>22</v>
      </c>
      <c r="C921">
        <v>1996</v>
      </c>
      <c r="D921">
        <v>21.561169971927999</v>
      </c>
      <c r="E921">
        <v>-2.831</v>
      </c>
      <c r="F921">
        <v>-1.4180764801170451</v>
      </c>
      <c r="G921">
        <v>4.5111419791493579E-2</v>
      </c>
      <c r="H921">
        <v>0.55291483227016369</v>
      </c>
    </row>
    <row r="922" spans="1:8" x14ac:dyDescent="0.35">
      <c r="A922">
        <f t="shared" si="14"/>
        <v>22</v>
      </c>
      <c r="B922" t="s">
        <v>22</v>
      </c>
      <c r="C922">
        <v>1997</v>
      </c>
      <c r="D922">
        <v>22.058323998121001</v>
      </c>
      <c r="E922">
        <v>-1.69</v>
      </c>
      <c r="F922">
        <v>-0.75213799175560836</v>
      </c>
      <c r="G922">
        <v>2.3972544793714978E-2</v>
      </c>
      <c r="H922">
        <v>-0.35272023160011579</v>
      </c>
    </row>
    <row r="923" spans="1:8" x14ac:dyDescent="0.35">
      <c r="A923">
        <f t="shared" si="14"/>
        <v>22</v>
      </c>
      <c r="B923" t="s">
        <v>22</v>
      </c>
      <c r="C923">
        <v>1998</v>
      </c>
      <c r="D923">
        <v>22.730233588244001</v>
      </c>
      <c r="E923">
        <v>-1.0820000000000001</v>
      </c>
      <c r="F923">
        <v>-1.6517663289908688</v>
      </c>
      <c r="G923">
        <v>5.385151575107678E-2</v>
      </c>
      <c r="H923">
        <v>-0.56565654930905473</v>
      </c>
    </row>
    <row r="924" spans="1:8" x14ac:dyDescent="0.35">
      <c r="A924">
        <f t="shared" si="14"/>
        <v>22</v>
      </c>
      <c r="B924" t="s">
        <v>22</v>
      </c>
      <c r="C924">
        <v>1999</v>
      </c>
      <c r="D924">
        <v>23.710424575946998</v>
      </c>
      <c r="E924">
        <v>-4.7729999999999997</v>
      </c>
      <c r="F924">
        <v>-0.49667910457147557</v>
      </c>
      <c r="G924">
        <v>1.6385958415748497E-2</v>
      </c>
      <c r="H924">
        <v>-1.1092294449632019</v>
      </c>
    </row>
    <row r="925" spans="1:8" x14ac:dyDescent="0.35">
      <c r="A925">
        <f t="shared" si="14"/>
        <v>22</v>
      </c>
      <c r="B925" t="s">
        <v>22</v>
      </c>
      <c r="C925">
        <v>2000</v>
      </c>
      <c r="D925">
        <v>25.917891051822</v>
      </c>
      <c r="E925">
        <v>-5.3150000000000004</v>
      </c>
      <c r="F925">
        <v>-0.78618229536752127</v>
      </c>
      <c r="G925">
        <v>2.6256258382092838E-2</v>
      </c>
      <c r="H925">
        <v>-1.8639733609643427</v>
      </c>
    </row>
    <row r="926" spans="1:8" x14ac:dyDescent="0.35">
      <c r="A926">
        <f t="shared" si="14"/>
        <v>22</v>
      </c>
      <c r="B926" t="s">
        <v>22</v>
      </c>
      <c r="C926">
        <v>2001</v>
      </c>
      <c r="D926">
        <v>26.062408678012002</v>
      </c>
      <c r="E926">
        <v>-6.46</v>
      </c>
      <c r="F926">
        <v>-1.3711505305037497</v>
      </c>
      <c r="G926">
        <v>4.7051742401921393E-2</v>
      </c>
      <c r="H926">
        <v>-2.6203420196852711</v>
      </c>
    </row>
    <row r="927" spans="1:8" x14ac:dyDescent="0.35">
      <c r="A927">
        <f t="shared" si="14"/>
        <v>22</v>
      </c>
      <c r="B927" t="s">
        <v>22</v>
      </c>
      <c r="C927">
        <v>2002</v>
      </c>
      <c r="D927">
        <v>27.357773465202001</v>
      </c>
      <c r="E927">
        <v>-5.1950000000000003</v>
      </c>
      <c r="F927">
        <v>-1.5202783600508358</v>
      </c>
      <c r="G927">
        <v>5.0652718327108687E-2</v>
      </c>
      <c r="H927">
        <v>-0.62620809412572653</v>
      </c>
    </row>
    <row r="928" spans="1:8" x14ac:dyDescent="0.35">
      <c r="A928">
        <f t="shared" si="14"/>
        <v>22</v>
      </c>
      <c r="B928" t="s">
        <v>22</v>
      </c>
      <c r="C928">
        <v>2003</v>
      </c>
      <c r="D928">
        <v>26.777494504808001</v>
      </c>
      <c r="E928">
        <v>-4.0609999999999999</v>
      </c>
      <c r="F928">
        <v>-1.9951920293885248</v>
      </c>
      <c r="G928">
        <v>6.6476789611211298E-2</v>
      </c>
      <c r="H928">
        <v>-1.1279261609415998</v>
      </c>
    </row>
    <row r="929" spans="1:8" x14ac:dyDescent="0.35">
      <c r="A929">
        <f t="shared" si="14"/>
        <v>22</v>
      </c>
      <c r="B929" t="s">
        <v>22</v>
      </c>
      <c r="C929">
        <v>2004</v>
      </c>
      <c r="D929">
        <v>26.897155804575998</v>
      </c>
      <c r="E929">
        <v>-1.897</v>
      </c>
      <c r="F929">
        <v>-0.91126661747540783</v>
      </c>
      <c r="G929">
        <v>2.9868699124363268E-2</v>
      </c>
      <c r="H929">
        <v>-0.52973994315286344</v>
      </c>
    </row>
    <row r="930" spans="1:8" x14ac:dyDescent="0.35">
      <c r="A930">
        <f t="shared" si="14"/>
        <v>22</v>
      </c>
      <c r="B930" t="s">
        <v>22</v>
      </c>
      <c r="C930">
        <v>2005</v>
      </c>
      <c r="D930">
        <v>26.398749720920001</v>
      </c>
      <c r="E930">
        <v>-9.7000000000000003E-2</v>
      </c>
      <c r="F930">
        <v>-6.8863898868835691E-2</v>
      </c>
      <c r="G930">
        <v>2.2371767452271716E-3</v>
      </c>
      <c r="H930">
        <v>-2.7115624736939764E-2</v>
      </c>
    </row>
    <row r="931" spans="1:8" x14ac:dyDescent="0.35">
      <c r="A931">
        <f t="shared" si="14"/>
        <v>22</v>
      </c>
      <c r="B931" t="s">
        <v>22</v>
      </c>
      <c r="C931">
        <v>2006</v>
      </c>
      <c r="D931">
        <v>26.060997000356</v>
      </c>
      <c r="E931">
        <v>2.8820000000000001</v>
      </c>
      <c r="F931">
        <v>3.0327134699175131</v>
      </c>
      <c r="G931">
        <v>-9.5335094517135635E-2</v>
      </c>
      <c r="H931">
        <v>-7.2833766361759214E-2</v>
      </c>
    </row>
    <row r="932" spans="1:8" x14ac:dyDescent="0.35">
      <c r="A932">
        <f t="shared" si="14"/>
        <v>22</v>
      </c>
      <c r="B932" t="s">
        <v>22</v>
      </c>
      <c r="C932">
        <v>2007</v>
      </c>
      <c r="D932">
        <v>22.848019159764</v>
      </c>
      <c r="E932">
        <v>7.1669999999999998</v>
      </c>
      <c r="F932">
        <v>7.8996963594413199</v>
      </c>
      <c r="G932">
        <v>-0.23164977347239962</v>
      </c>
      <c r="H932">
        <v>1.0577484018079564</v>
      </c>
    </row>
    <row r="933" spans="1:8" x14ac:dyDescent="0.35">
      <c r="A933">
        <f t="shared" si="14"/>
        <v>22</v>
      </c>
      <c r="B933" t="s">
        <v>22</v>
      </c>
      <c r="C933">
        <v>2008</v>
      </c>
      <c r="D933">
        <v>21.785961008074</v>
      </c>
      <c r="E933">
        <v>8.5719999999999992</v>
      </c>
      <c r="F933">
        <v>9.7988279941609857</v>
      </c>
      <c r="G933">
        <v>-0.29578307352632288</v>
      </c>
      <c r="H933">
        <v>-0.78390317095639384</v>
      </c>
    </row>
    <row r="934" spans="1:8" x14ac:dyDescent="0.35">
      <c r="A934">
        <f t="shared" si="14"/>
        <v>22</v>
      </c>
      <c r="B934" t="s">
        <v>22</v>
      </c>
      <c r="C934">
        <v>2009</v>
      </c>
      <c r="D934">
        <v>34.526462702869999</v>
      </c>
      <c r="E934">
        <v>-0.72</v>
      </c>
      <c r="F934">
        <v>0.17222921761665005</v>
      </c>
      <c r="G934">
        <v>-5.9462517829415463E-3</v>
      </c>
      <c r="H934">
        <v>-4.9419043348314675</v>
      </c>
    </row>
    <row r="935" spans="1:8" x14ac:dyDescent="0.35">
      <c r="A935">
        <f t="shared" si="14"/>
        <v>22</v>
      </c>
      <c r="B935" t="s">
        <v>22</v>
      </c>
      <c r="C935">
        <v>2010</v>
      </c>
      <c r="D935">
        <v>38.269272547774001</v>
      </c>
      <c r="E935">
        <v>-0.57499999999999996</v>
      </c>
      <c r="F935">
        <v>0.41490789375007286</v>
      </c>
      <c r="G935">
        <v>-1.4544851445419948E-2</v>
      </c>
      <c r="H935">
        <v>-4.5371614895941406</v>
      </c>
    </row>
    <row r="936" spans="1:8" x14ac:dyDescent="0.35">
      <c r="A936">
        <f t="shared" si="14"/>
        <v>22</v>
      </c>
      <c r="B936" t="s">
        <v>22</v>
      </c>
      <c r="C936">
        <v>2011</v>
      </c>
      <c r="D936">
        <v>46.457897648313001</v>
      </c>
      <c r="E936">
        <v>-0.65500000000000003</v>
      </c>
      <c r="F936">
        <v>0.28331640590136958</v>
      </c>
      <c r="G936">
        <v>-1.0072873213940028E-2</v>
      </c>
      <c r="H936">
        <v>-5.2484100626472259</v>
      </c>
    </row>
    <row r="937" spans="1:8" x14ac:dyDescent="0.35">
      <c r="A937">
        <f t="shared" si="14"/>
        <v>22</v>
      </c>
      <c r="B937" t="s">
        <v>22</v>
      </c>
      <c r="C937">
        <v>2012</v>
      </c>
      <c r="D937">
        <v>53.561488534774</v>
      </c>
      <c r="E937">
        <v>-4.16</v>
      </c>
      <c r="F937">
        <v>-3.3491948256636839</v>
      </c>
      <c r="G937">
        <v>0.11755301218146375</v>
      </c>
      <c r="H937">
        <v>-2.4777240187028333</v>
      </c>
    </row>
    <row r="938" spans="1:8" x14ac:dyDescent="0.35">
      <c r="A938">
        <f t="shared" si="14"/>
        <v>22</v>
      </c>
      <c r="B938" t="s">
        <v>22</v>
      </c>
      <c r="C938">
        <v>2013</v>
      </c>
      <c r="D938">
        <v>70.005541169241994</v>
      </c>
      <c r="E938">
        <v>-5.8339999999999996</v>
      </c>
      <c r="F938">
        <v>-5.4547778418112491</v>
      </c>
      <c r="G938">
        <v>0.2361674054744749</v>
      </c>
      <c r="H938">
        <v>-11.855630666021984</v>
      </c>
    </row>
    <row r="939" spans="1:8" x14ac:dyDescent="0.35">
      <c r="A939">
        <f t="shared" si="14"/>
        <v>22</v>
      </c>
      <c r="B939" t="s">
        <v>22</v>
      </c>
      <c r="C939">
        <v>2014</v>
      </c>
      <c r="D939">
        <v>80.299036514660003</v>
      </c>
      <c r="E939">
        <v>-4.4729999999999999</v>
      </c>
      <c r="F939">
        <v>-4.2021717227738504</v>
      </c>
      <c r="G939">
        <v>0.15255582650674768</v>
      </c>
      <c r="H939">
        <v>-2.5792132386296114</v>
      </c>
    </row>
    <row r="940" spans="1:8" x14ac:dyDescent="0.35">
      <c r="A940">
        <f t="shared" si="14"/>
        <v>22</v>
      </c>
      <c r="B940" t="s">
        <v>22</v>
      </c>
      <c r="C940">
        <v>2015</v>
      </c>
      <c r="D940">
        <v>82.587735666946003</v>
      </c>
      <c r="E940">
        <v>-3.53</v>
      </c>
      <c r="F940">
        <v>-3.7222731905291044</v>
      </c>
      <c r="G940">
        <v>0.12916741152636627</v>
      </c>
      <c r="H940">
        <v>9.885731966890127E-4</v>
      </c>
    </row>
    <row r="941" spans="1:8" x14ac:dyDescent="0.35">
      <c r="A941">
        <f t="shared" si="14"/>
        <v>22</v>
      </c>
      <c r="B941" t="s">
        <v>22</v>
      </c>
      <c r="C941">
        <v>2016</v>
      </c>
      <c r="D941">
        <v>78.520192566841004</v>
      </c>
      <c r="E941">
        <v>-1.833</v>
      </c>
      <c r="F941">
        <v>-2.5658562674570109</v>
      </c>
      <c r="G941">
        <v>8.3921374627593609E-2</v>
      </c>
      <c r="H941">
        <v>0.69811787650568413</v>
      </c>
    </row>
    <row r="942" spans="1:8" x14ac:dyDescent="0.35">
      <c r="A942">
        <f t="shared" si="14"/>
        <v>22</v>
      </c>
      <c r="B942" t="s">
        <v>22</v>
      </c>
      <c r="C942">
        <v>2017</v>
      </c>
      <c r="D942">
        <v>74.150281437668994</v>
      </c>
      <c r="E942">
        <v>0.70799999999999996</v>
      </c>
      <c r="F942">
        <v>-4.7269781436936949E-2</v>
      </c>
      <c r="G942">
        <v>1.4585425406108152E-3</v>
      </c>
      <c r="H942">
        <v>2.1211633671987777</v>
      </c>
    </row>
    <row r="943" spans="1:8" x14ac:dyDescent="0.35">
      <c r="A943">
        <f t="shared" si="14"/>
        <v>22</v>
      </c>
      <c r="B943" t="s">
        <v>22</v>
      </c>
      <c r="C943">
        <v>2018</v>
      </c>
      <c r="D943">
        <v>70.289670265474996</v>
      </c>
      <c r="E943">
        <v>2.8839999999999999</v>
      </c>
      <c r="F943">
        <v>2.0488520851909668</v>
      </c>
      <c r="G943">
        <v>-6.1756345977984038E-2</v>
      </c>
      <c r="H943">
        <v>2.5931187164462473</v>
      </c>
    </row>
    <row r="944" spans="1:8" x14ac:dyDescent="0.35">
      <c r="A944">
        <f t="shared" si="14"/>
        <v>22</v>
      </c>
      <c r="B944" t="s">
        <v>22</v>
      </c>
      <c r="C944">
        <v>2019</v>
      </c>
      <c r="D944">
        <v>65.424080835387002</v>
      </c>
      <c r="E944">
        <v>3.891</v>
      </c>
      <c r="F944">
        <v>3.1930116013955256</v>
      </c>
      <c r="G944">
        <v>-9.5538679916156083E-2</v>
      </c>
      <c r="H944">
        <v>2.2767015396268948</v>
      </c>
    </row>
    <row r="945" spans="1:8" x14ac:dyDescent="0.35">
      <c r="A945">
        <f t="shared" si="14"/>
        <v>22</v>
      </c>
      <c r="B945" t="s">
        <v>22</v>
      </c>
      <c r="C945">
        <v>2020</v>
      </c>
      <c r="D945">
        <v>79.591116253055006</v>
      </c>
      <c r="E945">
        <v>-2.2389999999999999</v>
      </c>
      <c r="F945">
        <v>-3.4914267217267301</v>
      </c>
      <c r="G945">
        <v>0.12759587483875598</v>
      </c>
      <c r="H945">
        <v>-6.0155194625932467</v>
      </c>
    </row>
    <row r="946" spans="1:8" x14ac:dyDescent="0.35">
      <c r="A946">
        <f t="shared" si="14"/>
        <v>22</v>
      </c>
      <c r="B946" t="s">
        <v>22</v>
      </c>
      <c r="C946">
        <v>2021</v>
      </c>
      <c r="D946">
        <v>74.468329627011997</v>
      </c>
      <c r="E946">
        <v>2.3029999999999999</v>
      </c>
      <c r="F946">
        <v>2.0004801676838864</v>
      </c>
      <c r="G946">
        <v>-6.8627083492541846E-2</v>
      </c>
      <c r="H946">
        <v>-3.5641193549311398</v>
      </c>
    </row>
    <row r="947" spans="1:8" x14ac:dyDescent="0.35">
      <c r="A947">
        <f t="shared" si="14"/>
        <v>22</v>
      </c>
      <c r="B947" t="s">
        <v>22</v>
      </c>
      <c r="C947">
        <v>2022</v>
      </c>
      <c r="D947">
        <v>69.919272537406002</v>
      </c>
      <c r="E947">
        <v>1.903</v>
      </c>
      <c r="F947">
        <v>2.09421496574699</v>
      </c>
      <c r="G947">
        <v>-6.8289033982875239E-2</v>
      </c>
      <c r="H947">
        <v>-2.0608784592269176</v>
      </c>
    </row>
    <row r="948" spans="1:8" x14ac:dyDescent="0.35">
      <c r="A948">
        <f t="shared" si="14"/>
        <v>23</v>
      </c>
      <c r="B948" t="s">
        <v>23</v>
      </c>
      <c r="C948">
        <v>1980</v>
      </c>
      <c r="D948">
        <v>16.126680193277</v>
      </c>
      <c r="E948">
        <v>-2.66</v>
      </c>
      <c r="F948">
        <v>4.5901085475612859</v>
      </c>
      <c r="G948">
        <v>-0.60295438067842722</v>
      </c>
      <c r="H948">
        <v>-2.1572161925854436</v>
      </c>
    </row>
    <row r="949" spans="1:8" x14ac:dyDescent="0.35">
      <c r="A949">
        <f t="shared" si="14"/>
        <v>23</v>
      </c>
      <c r="B949" t="s">
        <v>23</v>
      </c>
      <c r="C949">
        <v>1981</v>
      </c>
      <c r="D949">
        <v>19.473890298181001</v>
      </c>
      <c r="E949">
        <v>-4.7380000000000004</v>
      </c>
      <c r="F949">
        <v>1.2714927499687305</v>
      </c>
      <c r="G949">
        <v>-0.17488633619355243</v>
      </c>
      <c r="H949">
        <v>-2.4368356942989924</v>
      </c>
    </row>
    <row r="950" spans="1:8" x14ac:dyDescent="0.35">
      <c r="A950">
        <f t="shared" si="14"/>
        <v>23</v>
      </c>
      <c r="B950" t="s">
        <v>23</v>
      </c>
      <c r="C950">
        <v>1982</v>
      </c>
      <c r="D950">
        <v>24.458650182292001</v>
      </c>
      <c r="E950">
        <v>-5.2009999999999996</v>
      </c>
      <c r="F950">
        <v>-0.28733135191580789</v>
      </c>
      <c r="G950">
        <v>4.4160581048263974E-2</v>
      </c>
      <c r="H950">
        <v>-5.4884773674052472</v>
      </c>
    </row>
    <row r="951" spans="1:8" x14ac:dyDescent="0.35">
      <c r="A951">
        <f t="shared" si="14"/>
        <v>23</v>
      </c>
      <c r="B951" t="s">
        <v>23</v>
      </c>
      <c r="C951">
        <v>1983</v>
      </c>
      <c r="D951">
        <v>29.553130125504001</v>
      </c>
      <c r="E951">
        <v>-5.4029999999999996</v>
      </c>
      <c r="F951">
        <v>-1.4417019045481141</v>
      </c>
      <c r="G951">
        <v>0.22898768231545621</v>
      </c>
      <c r="H951">
        <v>-4.3899507680641037</v>
      </c>
    </row>
    <row r="952" spans="1:8" x14ac:dyDescent="0.35">
      <c r="A952">
        <f t="shared" si="14"/>
        <v>23</v>
      </c>
      <c r="B952" t="s">
        <v>23</v>
      </c>
      <c r="C952">
        <v>1984</v>
      </c>
      <c r="D952">
        <v>36.068347465400002</v>
      </c>
      <c r="E952">
        <v>-5.6440000000000001</v>
      </c>
      <c r="F952">
        <v>-2.6044263668456149</v>
      </c>
      <c r="G952">
        <v>0.42421821157655487</v>
      </c>
      <c r="H952">
        <v>-4.3548998660147893</v>
      </c>
    </row>
    <row r="953" spans="1:8" x14ac:dyDescent="0.35">
      <c r="A953">
        <f t="shared" si="14"/>
        <v>23</v>
      </c>
      <c r="B953" t="s">
        <v>23</v>
      </c>
      <c r="C953">
        <v>1985</v>
      </c>
      <c r="D953">
        <v>40.917137361149003</v>
      </c>
      <c r="E953">
        <v>-5.423</v>
      </c>
      <c r="F953">
        <v>-3.2168748557750781</v>
      </c>
      <c r="G953">
        <v>0.56909399936318961</v>
      </c>
      <c r="H953">
        <v>-4.4739301985140845</v>
      </c>
    </row>
    <row r="954" spans="1:8" x14ac:dyDescent="0.35">
      <c r="A954">
        <f t="shared" si="14"/>
        <v>23</v>
      </c>
      <c r="B954" t="s">
        <v>23</v>
      </c>
      <c r="C954">
        <v>1986</v>
      </c>
      <c r="D954">
        <v>42.125892785870001</v>
      </c>
      <c r="E954">
        <v>-5.2990000000000004</v>
      </c>
      <c r="F954">
        <v>-2.9105944312215319</v>
      </c>
      <c r="G954">
        <v>0.51165064033157737</v>
      </c>
      <c r="H954">
        <v>-3.1451325743316239</v>
      </c>
    </row>
    <row r="955" spans="1:8" x14ac:dyDescent="0.35">
      <c r="A955">
        <f t="shared" si="14"/>
        <v>23</v>
      </c>
      <c r="B955" t="s">
        <v>23</v>
      </c>
      <c r="C955">
        <v>1987</v>
      </c>
      <c r="D955">
        <v>41.967510276854</v>
      </c>
      <c r="E955">
        <v>-2.7570000000000001</v>
      </c>
      <c r="F955">
        <v>-0.51988625618696438</v>
      </c>
      <c r="G955">
        <v>8.8376587853628868E-2</v>
      </c>
      <c r="H955">
        <v>-0.97502900039474605</v>
      </c>
    </row>
    <row r="956" spans="1:8" x14ac:dyDescent="0.35">
      <c r="A956">
        <f t="shared" si="14"/>
        <v>23</v>
      </c>
      <c r="B956" t="s">
        <v>23</v>
      </c>
      <c r="C956">
        <v>1988</v>
      </c>
      <c r="D956">
        <v>38.550014688998999</v>
      </c>
      <c r="E956">
        <v>-0.53600000000000003</v>
      </c>
      <c r="F956">
        <v>1.5151952940855942</v>
      </c>
      <c r="G956">
        <v>-0.2572976336292625</v>
      </c>
      <c r="H956">
        <v>-0.85680507362689706</v>
      </c>
    </row>
    <row r="957" spans="1:8" x14ac:dyDescent="0.35">
      <c r="A957">
        <f t="shared" si="14"/>
        <v>23</v>
      </c>
      <c r="B957" t="s">
        <v>23</v>
      </c>
      <c r="C957">
        <v>1989</v>
      </c>
      <c r="D957">
        <v>39.919486299783998</v>
      </c>
      <c r="E957">
        <v>1.504</v>
      </c>
      <c r="F957">
        <v>3.3673121016129688</v>
      </c>
      <c r="G957">
        <v>-0.58946990254056741</v>
      </c>
      <c r="H957">
        <v>-0.3568960516437038</v>
      </c>
    </row>
    <row r="958" spans="1:8" x14ac:dyDescent="0.35">
      <c r="A958">
        <f t="shared" si="14"/>
        <v>23</v>
      </c>
      <c r="B958" t="s">
        <v>23</v>
      </c>
      <c r="C958">
        <v>1990</v>
      </c>
      <c r="D958">
        <v>41.355877687190002</v>
      </c>
      <c r="E958">
        <v>2.5049999999999999</v>
      </c>
      <c r="F958">
        <v>4.1802124709959054</v>
      </c>
      <c r="G958">
        <v>-0.74783041531874961</v>
      </c>
      <c r="H958">
        <v>-1.1460679375211507</v>
      </c>
    </row>
    <row r="959" spans="1:8" x14ac:dyDescent="0.35">
      <c r="A959">
        <f t="shared" si="14"/>
        <v>23</v>
      </c>
      <c r="B959" t="s">
        <v>23</v>
      </c>
      <c r="C959">
        <v>1991</v>
      </c>
      <c r="D959">
        <v>41.916056280977998</v>
      </c>
      <c r="E959">
        <v>2.2679999999999998</v>
      </c>
      <c r="F959">
        <v>3.7485370244858993</v>
      </c>
      <c r="G959">
        <v>-0.69640221540612213</v>
      </c>
      <c r="H959">
        <v>-1.6414833664800097</v>
      </c>
    </row>
    <row r="960" spans="1:8" x14ac:dyDescent="0.35">
      <c r="A960">
        <f t="shared" si="14"/>
        <v>23</v>
      </c>
      <c r="B960" t="s">
        <v>23</v>
      </c>
      <c r="C960">
        <v>1992</v>
      </c>
      <c r="D960">
        <v>44.188126855417003</v>
      </c>
      <c r="E960">
        <v>0.42699999999999999</v>
      </c>
      <c r="F960">
        <v>1.6722268863023038</v>
      </c>
      <c r="G960">
        <v>-0.32162912830467133</v>
      </c>
      <c r="H960">
        <v>-0.68333626560710337</v>
      </c>
    </row>
    <row r="961" spans="1:8" x14ac:dyDescent="0.35">
      <c r="A961">
        <f t="shared" si="14"/>
        <v>23</v>
      </c>
      <c r="B961" t="s">
        <v>23</v>
      </c>
      <c r="C961">
        <v>1993</v>
      </c>
      <c r="D961">
        <v>54.635453210738</v>
      </c>
      <c r="E961">
        <v>-3.4569999999999999</v>
      </c>
      <c r="F961">
        <v>-2.5318188871938374</v>
      </c>
      <c r="G961">
        <v>0.51983598590871538</v>
      </c>
      <c r="H961">
        <v>-2.4582489938532563</v>
      </c>
    </row>
    <row r="962" spans="1:8" x14ac:dyDescent="0.35">
      <c r="A962">
        <f t="shared" si="14"/>
        <v>23</v>
      </c>
      <c r="B962" t="s">
        <v>23</v>
      </c>
      <c r="C962">
        <v>1994</v>
      </c>
      <c r="D962">
        <v>57.090198737172997</v>
      </c>
      <c r="E962">
        <v>-3.7069999999999999</v>
      </c>
      <c r="F962">
        <v>-3.2156577957437404</v>
      </c>
      <c r="G962">
        <v>0.64090318249434375</v>
      </c>
      <c r="H962">
        <v>-2.1811395835805434</v>
      </c>
    </row>
    <row r="963" spans="1:8" x14ac:dyDescent="0.35">
      <c r="A963">
        <f t="shared" si="14"/>
        <v>23</v>
      </c>
      <c r="B963" t="s">
        <v>23</v>
      </c>
      <c r="C963">
        <v>1995</v>
      </c>
      <c r="D963">
        <v>61.663428107321003</v>
      </c>
      <c r="E963">
        <v>-2.2789999999999999</v>
      </c>
      <c r="F963">
        <v>-2.3699823365785218</v>
      </c>
      <c r="G963">
        <v>0.46387226779145208</v>
      </c>
      <c r="H963">
        <v>-2.3049913672182205</v>
      </c>
    </row>
    <row r="964" spans="1:8" x14ac:dyDescent="0.35">
      <c r="A964">
        <f t="shared" ref="A964:A1027" si="15">IF(B964=B963,A963,A963+1)</f>
        <v>23</v>
      </c>
      <c r="B964" t="s">
        <v>23</v>
      </c>
      <c r="C964">
        <v>1996</v>
      </c>
      <c r="D964">
        <v>65.692888756456995</v>
      </c>
      <c r="E964">
        <v>-3.867</v>
      </c>
      <c r="F964">
        <v>-3.2867051619648575</v>
      </c>
      <c r="G964">
        <v>0.62819085419993703</v>
      </c>
      <c r="H964">
        <v>-1.2936980134266942</v>
      </c>
    </row>
    <row r="965" spans="1:8" x14ac:dyDescent="0.35">
      <c r="A965">
        <f t="shared" si="15"/>
        <v>23</v>
      </c>
      <c r="B965" t="s">
        <v>23</v>
      </c>
      <c r="C965">
        <v>1997</v>
      </c>
      <c r="D965">
        <v>64.408879109476004</v>
      </c>
      <c r="E965">
        <v>-2.9359999999999999</v>
      </c>
      <c r="F965">
        <v>-2.9897956115912487</v>
      </c>
      <c r="G965">
        <v>0.55155706449818553</v>
      </c>
      <c r="H965">
        <v>0.20734508530637774</v>
      </c>
    </row>
    <row r="966" spans="1:8" x14ac:dyDescent="0.35">
      <c r="A966">
        <f t="shared" si="15"/>
        <v>23</v>
      </c>
      <c r="B966" t="s">
        <v>23</v>
      </c>
      <c r="C966">
        <v>1998</v>
      </c>
      <c r="D966">
        <v>62.468346026447001</v>
      </c>
      <c r="E966">
        <v>-1.66</v>
      </c>
      <c r="F966">
        <v>-2.2284918414271577</v>
      </c>
      <c r="G966">
        <v>0.40508021511464026</v>
      </c>
      <c r="H966">
        <v>0.97932747032452394</v>
      </c>
    </row>
    <row r="967" spans="1:8" x14ac:dyDescent="0.35">
      <c r="A967">
        <f t="shared" si="15"/>
        <v>23</v>
      </c>
      <c r="B967" t="s">
        <v>23</v>
      </c>
      <c r="C967">
        <v>1999</v>
      </c>
      <c r="D967">
        <v>60.762929796047999</v>
      </c>
      <c r="E967">
        <v>-0.63</v>
      </c>
      <c r="F967">
        <v>-1.234521607043491</v>
      </c>
      <c r="G967">
        <v>0.217482769837791</v>
      </c>
      <c r="H967">
        <v>1.8192821510871513</v>
      </c>
    </row>
    <row r="968" spans="1:8" x14ac:dyDescent="0.35">
      <c r="A968">
        <f t="shared" si="15"/>
        <v>23</v>
      </c>
      <c r="B968" t="s">
        <v>23</v>
      </c>
      <c r="C968">
        <v>2000</v>
      </c>
      <c r="D968">
        <v>57.815336705508003</v>
      </c>
      <c r="E968">
        <v>0.49299999999999999</v>
      </c>
      <c r="F968">
        <v>0.10937497065879316</v>
      </c>
      <c r="G968">
        <v>-1.8814285373033132E-2</v>
      </c>
      <c r="H968">
        <v>1.648338168896019</v>
      </c>
    </row>
    <row r="969" spans="1:8" x14ac:dyDescent="0.35">
      <c r="A969">
        <f t="shared" si="15"/>
        <v>23</v>
      </c>
      <c r="B969" t="s">
        <v>23</v>
      </c>
      <c r="C969">
        <v>2001</v>
      </c>
      <c r="D969">
        <v>54.049529025254003</v>
      </c>
      <c r="E969">
        <v>1.385</v>
      </c>
      <c r="F969">
        <v>0.51818477180107203</v>
      </c>
      <c r="G969">
        <v>-8.7456036799576128E-2</v>
      </c>
      <c r="H969">
        <v>2.0497441068416382</v>
      </c>
    </row>
    <row r="970" spans="1:8" x14ac:dyDescent="0.35">
      <c r="A970">
        <f t="shared" si="15"/>
        <v>23</v>
      </c>
      <c r="B970" t="s">
        <v>23</v>
      </c>
      <c r="C970">
        <v>2002</v>
      </c>
      <c r="D970">
        <v>51.249992128631</v>
      </c>
      <c r="E970">
        <v>1.3660000000000001</v>
      </c>
      <c r="F970">
        <v>-4.2244113140410572E-2</v>
      </c>
      <c r="G970">
        <v>7.1825693477385894E-3</v>
      </c>
      <c r="H970">
        <v>1.9453223181649981</v>
      </c>
    </row>
    <row r="971" spans="1:8" x14ac:dyDescent="0.35">
      <c r="A971">
        <f t="shared" si="15"/>
        <v>23</v>
      </c>
      <c r="B971" t="s">
        <v>23</v>
      </c>
      <c r="C971">
        <v>2003</v>
      </c>
      <c r="D971">
        <v>47.711735509169998</v>
      </c>
      <c r="E971">
        <v>1.5389999999999999</v>
      </c>
      <c r="F971">
        <v>-0.10046273850653711</v>
      </c>
      <c r="G971">
        <v>1.6968023650600749E-2</v>
      </c>
      <c r="H971">
        <v>1.636117818734979</v>
      </c>
    </row>
    <row r="972" spans="1:8" x14ac:dyDescent="0.35">
      <c r="A972">
        <f t="shared" si="15"/>
        <v>23</v>
      </c>
      <c r="B972" t="s">
        <v>23</v>
      </c>
      <c r="C972">
        <v>2004</v>
      </c>
      <c r="D972">
        <v>45.365504394155998</v>
      </c>
      <c r="E972">
        <v>1.948</v>
      </c>
      <c r="F972">
        <v>0.28560617298405094</v>
      </c>
      <c r="G972">
        <v>-4.8741991813120875E-2</v>
      </c>
      <c r="H972">
        <v>1.6639548554635872</v>
      </c>
    </row>
    <row r="973" spans="1:8" x14ac:dyDescent="0.35">
      <c r="A973">
        <f t="shared" si="15"/>
        <v>23</v>
      </c>
      <c r="B973" t="s">
        <v>23</v>
      </c>
      <c r="C973">
        <v>2005</v>
      </c>
      <c r="D973">
        <v>42.430162817556003</v>
      </c>
      <c r="E973">
        <v>2.899</v>
      </c>
      <c r="F973">
        <v>1.5448216505079244</v>
      </c>
      <c r="G973">
        <v>-0.26044215792811354</v>
      </c>
      <c r="H973">
        <v>2.7784995125057357</v>
      </c>
    </row>
    <row r="974" spans="1:8" x14ac:dyDescent="0.35">
      <c r="A974">
        <f t="shared" si="15"/>
        <v>23</v>
      </c>
      <c r="B974" t="s">
        <v>23</v>
      </c>
      <c r="C974">
        <v>2006</v>
      </c>
      <c r="D974">
        <v>39.063875802806002</v>
      </c>
      <c r="E974">
        <v>4.0789999999999997</v>
      </c>
      <c r="F974">
        <v>3.669822798567743</v>
      </c>
      <c r="G974">
        <v>-0.61437355772240188</v>
      </c>
      <c r="H974">
        <v>3.5589851475728485</v>
      </c>
    </row>
    <row r="975" spans="1:8" x14ac:dyDescent="0.35">
      <c r="A975">
        <f t="shared" si="15"/>
        <v>23</v>
      </c>
      <c r="B975" t="s">
        <v>23</v>
      </c>
      <c r="C975">
        <v>2007</v>
      </c>
      <c r="D975">
        <v>35.764575343154</v>
      </c>
      <c r="E975">
        <v>4.8250000000000002</v>
      </c>
      <c r="F975">
        <v>5.7860111886984296</v>
      </c>
      <c r="G975">
        <v>-0.98365097012400871</v>
      </c>
      <c r="H975">
        <v>3.2088187137102322</v>
      </c>
    </row>
    <row r="976" spans="1:8" x14ac:dyDescent="0.35">
      <c r="A976">
        <f t="shared" si="15"/>
        <v>23</v>
      </c>
      <c r="B976" t="s">
        <v>23</v>
      </c>
      <c r="C976">
        <v>2008</v>
      </c>
      <c r="D976">
        <v>39.712003882687</v>
      </c>
      <c r="E976">
        <v>3.2719999999999998</v>
      </c>
      <c r="F976">
        <v>5.5527561188520123</v>
      </c>
      <c r="G976">
        <v>-0.99722969303240283</v>
      </c>
      <c r="H976">
        <v>-3.8208598867750894</v>
      </c>
    </row>
    <row r="977" spans="1:8" x14ac:dyDescent="0.35">
      <c r="A977">
        <f t="shared" si="15"/>
        <v>23</v>
      </c>
      <c r="B977" t="s">
        <v>23</v>
      </c>
      <c r="C977">
        <v>2009</v>
      </c>
      <c r="D977">
        <v>53.261302525056003</v>
      </c>
      <c r="E977">
        <v>-2.1259999999999999</v>
      </c>
      <c r="F977">
        <v>0.82223442557214887</v>
      </c>
      <c r="G977">
        <v>-0.16687208400340484</v>
      </c>
      <c r="H977">
        <v>-10.075485893170097</v>
      </c>
    </row>
    <row r="978" spans="1:8" x14ac:dyDescent="0.35">
      <c r="A978">
        <f t="shared" si="15"/>
        <v>23</v>
      </c>
      <c r="B978" t="s">
        <v>23</v>
      </c>
      <c r="C978">
        <v>2010</v>
      </c>
      <c r="D978">
        <v>60.515249708915</v>
      </c>
      <c r="E978">
        <v>-2.9369999999999998</v>
      </c>
      <c r="F978">
        <v>0.49104666921021406</v>
      </c>
      <c r="G978">
        <v>-9.9325445702666715E-2</v>
      </c>
      <c r="H978">
        <v>-8.0568202457267333</v>
      </c>
    </row>
    <row r="979" spans="1:8" x14ac:dyDescent="0.35">
      <c r="A979">
        <f t="shared" si="15"/>
        <v>23</v>
      </c>
      <c r="B979" t="s">
        <v>23</v>
      </c>
      <c r="C979">
        <v>2011</v>
      </c>
      <c r="D979">
        <v>69.850442438776</v>
      </c>
      <c r="E979">
        <v>-4.2510000000000003</v>
      </c>
      <c r="F979">
        <v>-0.67679252700545123</v>
      </c>
      <c r="G979">
        <v>0.1377045457347004</v>
      </c>
      <c r="H979">
        <v>-7.6977883327016423</v>
      </c>
    </row>
    <row r="980" spans="1:8" x14ac:dyDescent="0.35">
      <c r="A980">
        <f t="shared" si="15"/>
        <v>23</v>
      </c>
      <c r="B980" t="s">
        <v>23</v>
      </c>
      <c r="C980">
        <v>2012</v>
      </c>
      <c r="D980">
        <v>89.982513015175996</v>
      </c>
      <c r="E980">
        <v>-7.5529999999999999</v>
      </c>
      <c r="F980">
        <v>-3.9277599846599114</v>
      </c>
      <c r="G980">
        <v>0.86455462678802841</v>
      </c>
      <c r="H980">
        <v>-8.4998391673539597</v>
      </c>
    </row>
    <row r="981" spans="1:8" x14ac:dyDescent="0.35">
      <c r="A981">
        <f t="shared" si="15"/>
        <v>23</v>
      </c>
      <c r="B981" t="s">
        <v>23</v>
      </c>
      <c r="C981">
        <v>2013</v>
      </c>
      <c r="D981">
        <v>100.48773598308</v>
      </c>
      <c r="E981">
        <v>-8.9499999999999993</v>
      </c>
      <c r="F981">
        <v>-5.6479428977042572</v>
      </c>
      <c r="G981">
        <v>1.1715535229201541</v>
      </c>
      <c r="H981">
        <v>-4.1820825638140127</v>
      </c>
    </row>
    <row r="982" spans="1:8" x14ac:dyDescent="0.35">
      <c r="A982">
        <f t="shared" si="15"/>
        <v>23</v>
      </c>
      <c r="B982" t="s">
        <v>23</v>
      </c>
      <c r="C982">
        <v>2014</v>
      </c>
      <c r="D982">
        <v>105.05882009436</v>
      </c>
      <c r="E982">
        <v>-7.7880000000000003</v>
      </c>
      <c r="F982">
        <v>-4.8376638713078446</v>
      </c>
      <c r="G982">
        <v>0.97835738023244068</v>
      </c>
      <c r="H982">
        <v>-2.8943150407338218</v>
      </c>
    </row>
    <row r="983" spans="1:8" x14ac:dyDescent="0.35">
      <c r="A983">
        <f t="shared" si="15"/>
        <v>23</v>
      </c>
      <c r="B983" t="s">
        <v>23</v>
      </c>
      <c r="C983">
        <v>2015</v>
      </c>
      <c r="D983">
        <v>103.29922010366001</v>
      </c>
      <c r="E983">
        <v>-4.7830000000000004</v>
      </c>
      <c r="F983">
        <v>-1.8523543063379129</v>
      </c>
      <c r="G983">
        <v>0.36088949188463559</v>
      </c>
      <c r="H983">
        <v>-2.625973967713052</v>
      </c>
    </row>
    <row r="984" spans="1:8" x14ac:dyDescent="0.35">
      <c r="A984">
        <f t="shared" si="15"/>
        <v>23</v>
      </c>
      <c r="B984" t="s">
        <v>23</v>
      </c>
      <c r="C984">
        <v>2016</v>
      </c>
      <c r="D984">
        <v>102.74853080526</v>
      </c>
      <c r="E984">
        <v>-2.7759999999999998</v>
      </c>
      <c r="F984">
        <v>0.34631586452379409</v>
      </c>
      <c r="G984">
        <v>-6.4641120295385296E-2</v>
      </c>
      <c r="H984">
        <v>-1.9084975340894779</v>
      </c>
    </row>
    <row r="985" spans="1:8" x14ac:dyDescent="0.35">
      <c r="A985">
        <f t="shared" si="15"/>
        <v>23</v>
      </c>
      <c r="B985" t="s">
        <v>23</v>
      </c>
      <c r="C985">
        <v>2017</v>
      </c>
      <c r="D985">
        <v>101.79957074972999</v>
      </c>
      <c r="E985">
        <v>-1.075</v>
      </c>
      <c r="F985">
        <v>2.492100002751183</v>
      </c>
      <c r="G985">
        <v>-0.4498925349547736</v>
      </c>
      <c r="H985">
        <v>-0.90276059364712735</v>
      </c>
    </row>
    <row r="986" spans="1:8" x14ac:dyDescent="0.35">
      <c r="A986">
        <f t="shared" si="15"/>
        <v>23</v>
      </c>
      <c r="B986" t="s">
        <v>23</v>
      </c>
      <c r="C986">
        <v>2018</v>
      </c>
      <c r="D986">
        <v>100.41548129806</v>
      </c>
      <c r="E986">
        <v>-0.03</v>
      </c>
      <c r="F986">
        <v>3.9928682343943875</v>
      </c>
      <c r="G986">
        <v>-0.72653903110115625</v>
      </c>
      <c r="H986">
        <v>-0.42562006900299643</v>
      </c>
    </row>
    <row r="987" spans="1:8" x14ac:dyDescent="0.35">
      <c r="A987">
        <f t="shared" si="15"/>
        <v>23</v>
      </c>
      <c r="B987" t="s">
        <v>23</v>
      </c>
      <c r="C987">
        <v>2019</v>
      </c>
      <c r="D987">
        <v>98.221004116375994</v>
      </c>
      <c r="E987">
        <v>0.442</v>
      </c>
      <c r="F987">
        <v>5.2509384925359539</v>
      </c>
      <c r="G987">
        <v>-0.96295392829550963</v>
      </c>
      <c r="H987">
        <v>-1.0846828855367323</v>
      </c>
    </row>
    <row r="988" spans="1:8" x14ac:dyDescent="0.35">
      <c r="A988">
        <f t="shared" si="15"/>
        <v>23</v>
      </c>
      <c r="B988" t="s">
        <v>23</v>
      </c>
      <c r="C988">
        <v>2020</v>
      </c>
      <c r="D988">
        <v>120.37556585977001</v>
      </c>
      <c r="E988">
        <v>-8.5039999999999996</v>
      </c>
      <c r="F988">
        <v>-7.1810252245462278</v>
      </c>
      <c r="G988">
        <v>1.6741406014629283</v>
      </c>
      <c r="H988">
        <v>-7.2505694308705158</v>
      </c>
    </row>
    <row r="989" spans="1:8" x14ac:dyDescent="0.35">
      <c r="A989">
        <f t="shared" si="15"/>
        <v>23</v>
      </c>
      <c r="B989" t="s">
        <v>23</v>
      </c>
      <c r="C989">
        <v>2021</v>
      </c>
      <c r="D989">
        <v>118.38596808861</v>
      </c>
      <c r="E989">
        <v>-4.1760000000000002</v>
      </c>
      <c r="F989">
        <v>-1.9913432067815535</v>
      </c>
      <c r="G989">
        <v>0.44079747166922795</v>
      </c>
      <c r="H989">
        <v>-4.6476238010589217</v>
      </c>
    </row>
    <row r="990" spans="1:8" x14ac:dyDescent="0.35">
      <c r="A990">
        <f t="shared" si="15"/>
        <v>23</v>
      </c>
      <c r="B990" t="s">
        <v>23</v>
      </c>
      <c r="C990">
        <v>2022</v>
      </c>
      <c r="D990">
        <v>111.97750538855</v>
      </c>
      <c r="E990">
        <v>-0.43</v>
      </c>
      <c r="F990">
        <v>2.853604906443568</v>
      </c>
      <c r="G990">
        <v>-0.5901388944787761</v>
      </c>
      <c r="H990">
        <v>-2.7036654396035926</v>
      </c>
    </row>
    <row r="991" spans="1:8" x14ac:dyDescent="0.35">
      <c r="A991">
        <f t="shared" si="15"/>
        <v>24</v>
      </c>
      <c r="B991" t="s">
        <v>24</v>
      </c>
      <c r="C991">
        <v>1980</v>
      </c>
      <c r="D991">
        <v>39.578014160507998</v>
      </c>
      <c r="E991">
        <v>7.7720000000000002</v>
      </c>
      <c r="F991">
        <v>-1.444967388357969</v>
      </c>
      <c r="G991">
        <v>0.13800477808424896</v>
      </c>
      <c r="H991">
        <v>-4.4119913500225145</v>
      </c>
    </row>
    <row r="992" spans="1:8" x14ac:dyDescent="0.35">
      <c r="A992">
        <f t="shared" si="15"/>
        <v>24</v>
      </c>
      <c r="B992" t="s">
        <v>24</v>
      </c>
      <c r="C992">
        <v>1981</v>
      </c>
      <c r="D992">
        <v>46.681297274637998</v>
      </c>
      <c r="E992">
        <v>-0.86199999999999999</v>
      </c>
      <c r="F992">
        <v>0.25241718059875956</v>
      </c>
      <c r="G992">
        <v>-2.496455602348906E-2</v>
      </c>
      <c r="H992">
        <v>-2.6565025329712149</v>
      </c>
    </row>
    <row r="993" spans="1:8" x14ac:dyDescent="0.35">
      <c r="A993">
        <f t="shared" si="15"/>
        <v>24</v>
      </c>
      <c r="B993" t="s">
        <v>24</v>
      </c>
      <c r="C993">
        <v>1982</v>
      </c>
      <c r="D993">
        <v>55.28363831926</v>
      </c>
      <c r="E993">
        <v>-1.454</v>
      </c>
      <c r="F993">
        <v>-1.0023559401212647</v>
      </c>
      <c r="G993">
        <v>0.1028615566686634</v>
      </c>
      <c r="H993">
        <v>-3.2705484842723966</v>
      </c>
    </row>
    <row r="994" spans="1:8" x14ac:dyDescent="0.35">
      <c r="A994">
        <f t="shared" si="15"/>
        <v>24</v>
      </c>
      <c r="B994" t="s">
        <v>24</v>
      </c>
      <c r="C994">
        <v>1983</v>
      </c>
      <c r="D994">
        <v>58.534255157011003</v>
      </c>
      <c r="E994">
        <v>-1.35</v>
      </c>
      <c r="F994">
        <v>-1.5125327781214135</v>
      </c>
      <c r="G994">
        <v>0.15455353200407448</v>
      </c>
      <c r="H994">
        <v>-1.558857951919175</v>
      </c>
    </row>
    <row r="995" spans="1:8" x14ac:dyDescent="0.35">
      <c r="A995">
        <f t="shared" si="15"/>
        <v>24</v>
      </c>
      <c r="B995" t="s">
        <v>24</v>
      </c>
      <c r="C995">
        <v>1984</v>
      </c>
      <c r="D995">
        <v>59.639025131105001</v>
      </c>
      <c r="E995">
        <v>0.53</v>
      </c>
      <c r="F995">
        <v>0.28553496633423703</v>
      </c>
      <c r="G995">
        <v>-2.7715082596770246E-2</v>
      </c>
      <c r="H995">
        <v>0.91837795327129879</v>
      </c>
    </row>
    <row r="996" spans="1:8" x14ac:dyDescent="0.35">
      <c r="A996">
        <f t="shared" si="15"/>
        <v>24</v>
      </c>
      <c r="B996" t="s">
        <v>24</v>
      </c>
      <c r="C996">
        <v>1985</v>
      </c>
      <c r="D996">
        <v>59.319589935373997</v>
      </c>
      <c r="E996">
        <v>0.67</v>
      </c>
      <c r="F996">
        <v>0.27435005065060941</v>
      </c>
      <c r="G996">
        <v>-2.7127061312024203E-2</v>
      </c>
      <c r="H996">
        <v>0.88409913827283193</v>
      </c>
    </row>
    <row r="997" spans="1:8" x14ac:dyDescent="0.35">
      <c r="A997">
        <f t="shared" si="15"/>
        <v>24</v>
      </c>
      <c r="B997" t="s">
        <v>24</v>
      </c>
      <c r="C997">
        <v>1986</v>
      </c>
      <c r="D997">
        <v>58.822315328888997</v>
      </c>
      <c r="E997">
        <v>1.093</v>
      </c>
      <c r="F997">
        <v>1.0547637982885729</v>
      </c>
      <c r="G997">
        <v>-0.10083830246498406</v>
      </c>
      <c r="H997">
        <v>3.4487449465552649</v>
      </c>
    </row>
    <row r="998" spans="1:8" x14ac:dyDescent="0.35">
      <c r="A998">
        <f t="shared" si="15"/>
        <v>24</v>
      </c>
      <c r="B998" t="s">
        <v>24</v>
      </c>
      <c r="C998">
        <v>1987</v>
      </c>
      <c r="D998">
        <v>52.344178573378002</v>
      </c>
      <c r="E998">
        <v>1.744</v>
      </c>
      <c r="F998">
        <v>2.3498097750518698</v>
      </c>
      <c r="G998">
        <v>-0.21539894435068391</v>
      </c>
      <c r="H998">
        <v>6.6529600276658556</v>
      </c>
    </row>
    <row r="999" spans="1:8" x14ac:dyDescent="0.35">
      <c r="A999">
        <f t="shared" si="15"/>
        <v>24</v>
      </c>
      <c r="B999" t="s">
        <v>24</v>
      </c>
      <c r="C999">
        <v>1988</v>
      </c>
      <c r="D999">
        <v>46.929115631914001</v>
      </c>
      <c r="E999">
        <v>2.4540000000000002</v>
      </c>
      <c r="F999">
        <v>3.0133476347003039</v>
      </c>
      <c r="G999">
        <v>-0.26894954142463018</v>
      </c>
      <c r="H999">
        <v>5.9360548012460317</v>
      </c>
    </row>
    <row r="1000" spans="1:8" x14ac:dyDescent="0.35">
      <c r="A1000">
        <f t="shared" si="15"/>
        <v>24</v>
      </c>
      <c r="B1000" t="s">
        <v>24</v>
      </c>
      <c r="C1000">
        <v>1989</v>
      </c>
      <c r="D1000">
        <v>42.663551368419</v>
      </c>
      <c r="E1000">
        <v>3.3359999999999999</v>
      </c>
      <c r="F1000">
        <v>4.0494671930374748</v>
      </c>
      <c r="G1000">
        <v>-0.36009377968741046</v>
      </c>
      <c r="H1000">
        <v>5.6064925391544271</v>
      </c>
    </row>
    <row r="1001" spans="1:8" x14ac:dyDescent="0.35">
      <c r="A1001">
        <f t="shared" si="15"/>
        <v>24</v>
      </c>
      <c r="B1001" t="s">
        <v>24</v>
      </c>
      <c r="C1001">
        <v>1990</v>
      </c>
      <c r="D1001">
        <v>38.744269618512</v>
      </c>
      <c r="E1001">
        <v>3.5110000000000001</v>
      </c>
      <c r="F1001">
        <v>3.2737317257352729</v>
      </c>
      <c r="G1001">
        <v>-0.2962783640565243</v>
      </c>
      <c r="H1001">
        <v>5.3237493464253376</v>
      </c>
    </row>
    <row r="1002" spans="1:8" x14ac:dyDescent="0.35">
      <c r="A1002">
        <f t="shared" si="15"/>
        <v>24</v>
      </c>
      <c r="B1002" t="s">
        <v>24</v>
      </c>
      <c r="C1002">
        <v>1991</v>
      </c>
      <c r="D1002">
        <v>46.593510198329</v>
      </c>
      <c r="E1002">
        <v>1.369</v>
      </c>
      <c r="F1002">
        <v>0.6651667870865493</v>
      </c>
      <c r="G1002">
        <v>-6.4785659275580096E-2</v>
      </c>
      <c r="H1002">
        <v>1.7670894146304565</v>
      </c>
    </row>
    <row r="1003" spans="1:8" x14ac:dyDescent="0.35">
      <c r="A1003">
        <f t="shared" si="15"/>
        <v>24</v>
      </c>
      <c r="B1003" t="s">
        <v>24</v>
      </c>
      <c r="C1003">
        <v>1992</v>
      </c>
      <c r="D1003">
        <v>58.624749465587001</v>
      </c>
      <c r="E1003">
        <v>-1.7150000000000001</v>
      </c>
      <c r="F1003">
        <v>-1.7699590927935838</v>
      </c>
      <c r="G1003">
        <v>0.18903559269003056</v>
      </c>
      <c r="H1003">
        <v>-6.735865886372248</v>
      </c>
    </row>
    <row r="1004" spans="1:8" x14ac:dyDescent="0.35">
      <c r="A1004">
        <f t="shared" si="15"/>
        <v>24</v>
      </c>
      <c r="B1004" t="s">
        <v>24</v>
      </c>
      <c r="C1004">
        <v>1993</v>
      </c>
      <c r="D1004">
        <v>65.710502620851003</v>
      </c>
      <c r="E1004">
        <v>-5.1529999999999996</v>
      </c>
      <c r="F1004">
        <v>-5.1680267446231447</v>
      </c>
      <c r="G1004">
        <v>0.57272830438624511</v>
      </c>
      <c r="H1004">
        <v>-9.2665503512281227</v>
      </c>
    </row>
    <row r="1005" spans="1:8" x14ac:dyDescent="0.35">
      <c r="A1005">
        <f t="shared" si="15"/>
        <v>24</v>
      </c>
      <c r="B1005" t="s">
        <v>24</v>
      </c>
      <c r="C1005">
        <v>1994</v>
      </c>
      <c r="D1005">
        <v>68.150322784254996</v>
      </c>
      <c r="E1005">
        <v>-3.7250000000000001</v>
      </c>
      <c r="F1005">
        <v>-3.3182938026063606</v>
      </c>
      <c r="G1005">
        <v>0.35057774415595383</v>
      </c>
      <c r="H1005">
        <v>-6.5339166527636747</v>
      </c>
    </row>
    <row r="1006" spans="1:8" x14ac:dyDescent="0.35">
      <c r="A1006">
        <f t="shared" si="15"/>
        <v>24</v>
      </c>
      <c r="B1006" t="s">
        <v>24</v>
      </c>
      <c r="C1006">
        <v>1995</v>
      </c>
      <c r="D1006">
        <v>68.325122774874998</v>
      </c>
      <c r="E1006">
        <v>-1.6319999999999999</v>
      </c>
      <c r="F1006">
        <v>-1.695278319779828</v>
      </c>
      <c r="G1006">
        <v>0.16938031365295722</v>
      </c>
      <c r="H1006">
        <v>-4.5030577538818219</v>
      </c>
    </row>
    <row r="1007" spans="1:8" x14ac:dyDescent="0.35">
      <c r="A1007">
        <f t="shared" si="15"/>
        <v>24</v>
      </c>
      <c r="B1007" t="s">
        <v>24</v>
      </c>
      <c r="C1007">
        <v>1996</v>
      </c>
      <c r="D1007">
        <v>68.678862817983998</v>
      </c>
      <c r="E1007">
        <v>-2.2250000000000001</v>
      </c>
      <c r="F1007">
        <v>-2.5640560018664811</v>
      </c>
      <c r="G1007">
        <v>0.24894408294388651</v>
      </c>
      <c r="H1007">
        <v>-0.34984974338851793</v>
      </c>
    </row>
    <row r="1008" spans="1:8" x14ac:dyDescent="0.35">
      <c r="A1008">
        <f t="shared" si="15"/>
        <v>24</v>
      </c>
      <c r="B1008" t="s">
        <v>24</v>
      </c>
      <c r="C1008">
        <v>1997</v>
      </c>
      <c r="D1008">
        <v>67.429357804603001</v>
      </c>
      <c r="E1008">
        <v>-1.6930000000000001</v>
      </c>
      <c r="F1008">
        <v>-2.2325037681452877</v>
      </c>
      <c r="G1008">
        <v>0.20865614941731961</v>
      </c>
      <c r="H1008">
        <v>1.4134875163850817</v>
      </c>
    </row>
    <row r="1009" spans="1:8" x14ac:dyDescent="0.35">
      <c r="A1009">
        <f t="shared" si="15"/>
        <v>24</v>
      </c>
      <c r="B1009" t="s">
        <v>24</v>
      </c>
      <c r="C1009">
        <v>1998</v>
      </c>
      <c r="D1009">
        <v>65.130731089579996</v>
      </c>
      <c r="E1009">
        <v>-0.57899999999999996</v>
      </c>
      <c r="F1009">
        <v>-0.8930522845040112</v>
      </c>
      <c r="G1009">
        <v>7.97166258460522E-2</v>
      </c>
      <c r="H1009">
        <v>3.3893489848497218</v>
      </c>
    </row>
    <row r="1010" spans="1:8" x14ac:dyDescent="0.35">
      <c r="A1010">
        <f t="shared" si="15"/>
        <v>24</v>
      </c>
      <c r="B1010" t="s">
        <v>24</v>
      </c>
      <c r="C1010">
        <v>1999</v>
      </c>
      <c r="D1010">
        <v>60.067359978512997</v>
      </c>
      <c r="E1010">
        <v>0.27</v>
      </c>
      <c r="F1010">
        <v>0.29690392290032713</v>
      </c>
      <c r="G1010">
        <v>-2.6191575709908384E-2</v>
      </c>
      <c r="H1010">
        <v>3.1158865774199622</v>
      </c>
    </row>
    <row r="1011" spans="1:8" x14ac:dyDescent="0.35">
      <c r="A1011">
        <f t="shared" si="15"/>
        <v>24</v>
      </c>
      <c r="B1011" t="s">
        <v>24</v>
      </c>
      <c r="C1011">
        <v>2000</v>
      </c>
      <c r="D1011">
        <v>50.229200743641002</v>
      </c>
      <c r="E1011">
        <v>2.3170000000000002</v>
      </c>
      <c r="F1011">
        <v>1.9732112765974343</v>
      </c>
      <c r="G1011">
        <v>-0.16348152778713829</v>
      </c>
      <c r="H1011">
        <v>5.3368938426188217</v>
      </c>
    </row>
    <row r="1012" spans="1:8" x14ac:dyDescent="0.35">
      <c r="A1012">
        <f t="shared" si="15"/>
        <v>24</v>
      </c>
      <c r="B1012" t="s">
        <v>24</v>
      </c>
      <c r="C1012">
        <v>2001</v>
      </c>
      <c r="D1012">
        <v>51.763068796128998</v>
      </c>
      <c r="E1012">
        <v>0.93899999999999995</v>
      </c>
      <c r="F1012">
        <v>0.42427176628930052</v>
      </c>
      <c r="G1012">
        <v>-3.5017438966339742E-2</v>
      </c>
      <c r="H1012">
        <v>3.1136462814757704</v>
      </c>
    </row>
    <row r="1013" spans="1:8" x14ac:dyDescent="0.35">
      <c r="A1013">
        <f t="shared" si="15"/>
        <v>24</v>
      </c>
      <c r="B1013" t="s">
        <v>24</v>
      </c>
      <c r="C1013">
        <v>2002</v>
      </c>
      <c r="D1013">
        <v>49.767081701519999</v>
      </c>
      <c r="E1013">
        <v>0.129</v>
      </c>
      <c r="F1013">
        <v>-0.30748523434527897</v>
      </c>
      <c r="G1013">
        <v>2.5949396892445735E-2</v>
      </c>
      <c r="H1013">
        <v>0.54731664480463793</v>
      </c>
    </row>
    <row r="1014" spans="1:8" x14ac:dyDescent="0.35">
      <c r="A1014">
        <f t="shared" si="15"/>
        <v>24</v>
      </c>
      <c r="B1014" t="s">
        <v>24</v>
      </c>
      <c r="C1014">
        <v>2003</v>
      </c>
      <c r="D1014">
        <v>49.270866353178</v>
      </c>
      <c r="E1014">
        <v>-0.27100000000000002</v>
      </c>
      <c r="F1014">
        <v>-0.8320772335248201</v>
      </c>
      <c r="G1014">
        <v>7.0576205237075418E-2</v>
      </c>
      <c r="H1014">
        <v>3.8462987034077962E-3</v>
      </c>
    </row>
    <row r="1015" spans="1:8" x14ac:dyDescent="0.35">
      <c r="A1015">
        <f t="shared" si="15"/>
        <v>24</v>
      </c>
      <c r="B1015" t="s">
        <v>24</v>
      </c>
      <c r="C1015">
        <v>2004</v>
      </c>
      <c r="D1015">
        <v>48.476217531377998</v>
      </c>
      <c r="E1015">
        <v>0.84299999999999997</v>
      </c>
      <c r="F1015">
        <v>0.7224927483958532</v>
      </c>
      <c r="G1015">
        <v>-5.9348437290754917E-2</v>
      </c>
      <c r="H1015">
        <v>1.2824152431404956</v>
      </c>
    </row>
    <row r="1016" spans="1:8" x14ac:dyDescent="0.35">
      <c r="A1016">
        <f t="shared" si="15"/>
        <v>24</v>
      </c>
      <c r="B1016" t="s">
        <v>24</v>
      </c>
      <c r="C1016">
        <v>2005</v>
      </c>
      <c r="D1016">
        <v>48.768084173608003</v>
      </c>
      <c r="E1016">
        <v>0.85099999999999998</v>
      </c>
      <c r="F1016">
        <v>1.0076206836036916</v>
      </c>
      <c r="G1016">
        <v>-8.2397739783895488E-2</v>
      </c>
      <c r="H1016">
        <v>2.8268164656466235</v>
      </c>
    </row>
    <row r="1017" spans="1:8" x14ac:dyDescent="0.35">
      <c r="A1017">
        <f t="shared" si="15"/>
        <v>24</v>
      </c>
      <c r="B1017" t="s">
        <v>24</v>
      </c>
      <c r="C1017">
        <v>2006</v>
      </c>
      <c r="D1017">
        <v>43.666591066057997</v>
      </c>
      <c r="E1017">
        <v>3.2530000000000001</v>
      </c>
      <c r="F1017">
        <v>3.2523878133071746</v>
      </c>
      <c r="G1017">
        <v>-0.25734974982827646</v>
      </c>
      <c r="H1017">
        <v>3.1465149232670901</v>
      </c>
    </row>
    <row r="1018" spans="1:8" x14ac:dyDescent="0.35">
      <c r="A1018">
        <f t="shared" si="15"/>
        <v>24</v>
      </c>
      <c r="B1018" t="s">
        <v>24</v>
      </c>
      <c r="C1018">
        <v>2007</v>
      </c>
      <c r="D1018">
        <v>38.976916993095003</v>
      </c>
      <c r="E1018">
        <v>4.4969999999999999</v>
      </c>
      <c r="F1018">
        <v>4.509557977818786</v>
      </c>
      <c r="G1018">
        <v>-0.34266556941764326</v>
      </c>
      <c r="H1018">
        <v>4.2000718462753746</v>
      </c>
    </row>
    <row r="1019" spans="1:8" x14ac:dyDescent="0.35">
      <c r="A1019">
        <f t="shared" si="15"/>
        <v>24</v>
      </c>
      <c r="B1019" t="s">
        <v>24</v>
      </c>
      <c r="C1019">
        <v>2008</v>
      </c>
      <c r="D1019">
        <v>37.510524571302</v>
      </c>
      <c r="E1019">
        <v>1.794</v>
      </c>
      <c r="F1019">
        <v>1.9751052961358362</v>
      </c>
      <c r="G1019">
        <v>-0.15366412183505404</v>
      </c>
      <c r="H1019">
        <v>2.4821267009777004</v>
      </c>
    </row>
    <row r="1020" spans="1:8" x14ac:dyDescent="0.35">
      <c r="A1020">
        <f t="shared" si="15"/>
        <v>24</v>
      </c>
      <c r="B1020" t="s">
        <v>24</v>
      </c>
      <c r="C1020">
        <v>2009</v>
      </c>
      <c r="D1020">
        <v>40.739059137121998</v>
      </c>
      <c r="E1020">
        <v>-4.4889999999999999</v>
      </c>
      <c r="F1020">
        <v>-4.2837640243878621</v>
      </c>
      <c r="G1020">
        <v>0.3585278170088006</v>
      </c>
      <c r="H1020">
        <v>-0.36782611074037519</v>
      </c>
    </row>
    <row r="1021" spans="1:8" x14ac:dyDescent="0.35">
      <c r="A1021">
        <f t="shared" si="15"/>
        <v>24</v>
      </c>
      <c r="B1021" t="s">
        <v>24</v>
      </c>
      <c r="C1021">
        <v>2010</v>
      </c>
      <c r="D1021">
        <v>38.065598625021003</v>
      </c>
      <c r="E1021">
        <v>-1.07</v>
      </c>
      <c r="F1021">
        <v>-0.46253992672135025</v>
      </c>
      <c r="G1021">
        <v>3.6616152147438498E-2</v>
      </c>
      <c r="H1021">
        <v>0.25302913935483573</v>
      </c>
    </row>
    <row r="1022" spans="1:8" x14ac:dyDescent="0.35">
      <c r="A1022">
        <f t="shared" si="15"/>
        <v>24</v>
      </c>
      <c r="B1022" t="s">
        <v>24</v>
      </c>
      <c r="C1022">
        <v>2011</v>
      </c>
      <c r="D1022">
        <v>37.149095805820998</v>
      </c>
      <c r="E1022">
        <v>0.56599999999999995</v>
      </c>
      <c r="F1022">
        <v>0.81903762895748389</v>
      </c>
      <c r="G1022">
        <v>-6.3634517300189014E-2</v>
      </c>
      <c r="H1022">
        <v>0.11730984655466557</v>
      </c>
    </row>
    <row r="1023" spans="1:8" x14ac:dyDescent="0.35">
      <c r="A1023">
        <f t="shared" si="15"/>
        <v>24</v>
      </c>
      <c r="B1023" t="s">
        <v>24</v>
      </c>
      <c r="C1023">
        <v>2012</v>
      </c>
      <c r="D1023">
        <v>37.499325422925999</v>
      </c>
      <c r="E1023">
        <v>-1.3620000000000001</v>
      </c>
      <c r="F1023">
        <v>-1.6481338982012916</v>
      </c>
      <c r="G1023">
        <v>0.13254165036006665</v>
      </c>
      <c r="H1023">
        <v>-0.86075762443456605</v>
      </c>
    </row>
    <row r="1024" spans="1:8" x14ac:dyDescent="0.35">
      <c r="A1024">
        <f t="shared" si="15"/>
        <v>24</v>
      </c>
      <c r="B1024" t="s">
        <v>24</v>
      </c>
      <c r="C1024">
        <v>2013</v>
      </c>
      <c r="D1024">
        <v>40.160924128704998</v>
      </c>
      <c r="E1024">
        <v>-2.1269999999999998</v>
      </c>
      <c r="F1024">
        <v>-2.3898716379192884</v>
      </c>
      <c r="G1024">
        <v>0.19554632841473182</v>
      </c>
      <c r="H1024">
        <v>-1.227032219533468</v>
      </c>
    </row>
    <row r="1025" spans="1:8" x14ac:dyDescent="0.35">
      <c r="A1025">
        <f t="shared" si="15"/>
        <v>24</v>
      </c>
      <c r="B1025" t="s">
        <v>24</v>
      </c>
      <c r="C1025">
        <v>2014</v>
      </c>
      <c r="D1025">
        <v>44.872155141971</v>
      </c>
      <c r="E1025">
        <v>-1.286</v>
      </c>
      <c r="F1025">
        <v>-1.7784285527662849</v>
      </c>
      <c r="G1025">
        <v>0.14246590236497042</v>
      </c>
      <c r="H1025">
        <v>-1.4002535073318065</v>
      </c>
    </row>
    <row r="1026" spans="1:8" x14ac:dyDescent="0.35">
      <c r="A1026">
        <f t="shared" si="15"/>
        <v>24</v>
      </c>
      <c r="B1026" t="s">
        <v>24</v>
      </c>
      <c r="C1026">
        <v>2015</v>
      </c>
      <c r="D1026">
        <v>43.738695496037003</v>
      </c>
      <c r="E1026">
        <v>0.70299999999999996</v>
      </c>
      <c r="F1026">
        <v>0.55248238181539633</v>
      </c>
      <c r="G1026">
        <v>-4.2691625107259351E-2</v>
      </c>
      <c r="H1026">
        <v>5.5512005216688323E-3</v>
      </c>
    </row>
    <row r="1027" spans="1:8" x14ac:dyDescent="0.35">
      <c r="A1027">
        <f t="shared" si="15"/>
        <v>24</v>
      </c>
      <c r="B1027" t="s">
        <v>24</v>
      </c>
      <c r="C1027">
        <v>2016</v>
      </c>
      <c r="D1027">
        <v>42.255445092004997</v>
      </c>
      <c r="E1027">
        <v>0.14299999999999999</v>
      </c>
      <c r="F1027">
        <v>0.53804747935623043</v>
      </c>
      <c r="G1027">
        <v>-4.1895208121545333E-2</v>
      </c>
      <c r="H1027">
        <v>0.9524530066568645</v>
      </c>
    </row>
    <row r="1028" spans="1:8" x14ac:dyDescent="0.35">
      <c r="A1028">
        <f t="shared" ref="A1028:A1091" si="16">IF(B1028=B1027,A1027,A1027+1)</f>
        <v>24</v>
      </c>
      <c r="B1028" t="s">
        <v>24</v>
      </c>
      <c r="C1028">
        <v>2017</v>
      </c>
      <c r="D1028">
        <v>40.730415425069999</v>
      </c>
      <c r="E1028">
        <v>1.1879999999999999</v>
      </c>
      <c r="F1028">
        <v>1.0177951960947487</v>
      </c>
      <c r="G1028">
        <v>-7.8260501263576157E-2</v>
      </c>
      <c r="H1028">
        <v>1.3510817120629757</v>
      </c>
    </row>
    <row r="1029" spans="1:8" x14ac:dyDescent="0.35">
      <c r="A1029">
        <f t="shared" si="16"/>
        <v>24</v>
      </c>
      <c r="B1029" t="s">
        <v>24</v>
      </c>
      <c r="C1029">
        <v>2018</v>
      </c>
      <c r="D1029">
        <v>39.192586385369999</v>
      </c>
      <c r="E1029">
        <v>1.349</v>
      </c>
      <c r="F1029">
        <v>0.90802295832783497</v>
      </c>
      <c r="G1029">
        <v>-7.0643006302178055E-2</v>
      </c>
      <c r="H1029">
        <v>0.72650429918170545</v>
      </c>
    </row>
    <row r="1030" spans="1:8" x14ac:dyDescent="0.35">
      <c r="A1030">
        <f t="shared" si="16"/>
        <v>24</v>
      </c>
      <c r="B1030" t="s">
        <v>24</v>
      </c>
      <c r="C1030">
        <v>2019</v>
      </c>
      <c r="D1030">
        <v>35.193823534012999</v>
      </c>
      <c r="E1030">
        <v>1.5820000000000001</v>
      </c>
      <c r="F1030">
        <v>0.85803969428608406</v>
      </c>
      <c r="G1030">
        <v>-6.5841319344925486E-2</v>
      </c>
      <c r="H1030">
        <v>0.46749614005709522</v>
      </c>
    </row>
    <row r="1031" spans="1:8" x14ac:dyDescent="0.35">
      <c r="A1031">
        <f t="shared" si="16"/>
        <v>24</v>
      </c>
      <c r="B1031" t="s">
        <v>24</v>
      </c>
      <c r="C1031">
        <v>2020</v>
      </c>
      <c r="D1031">
        <v>39.511004978031004</v>
      </c>
      <c r="E1031">
        <v>-3.0390000000000001</v>
      </c>
      <c r="F1031">
        <v>-3.2821442864731774</v>
      </c>
      <c r="G1031">
        <v>0.27189455941467788</v>
      </c>
      <c r="H1031">
        <v>-2.8118695908728215</v>
      </c>
    </row>
    <row r="1032" spans="1:8" x14ac:dyDescent="0.35">
      <c r="A1032">
        <f t="shared" si="16"/>
        <v>24</v>
      </c>
      <c r="B1032" t="s">
        <v>24</v>
      </c>
      <c r="C1032">
        <v>2021</v>
      </c>
      <c r="D1032">
        <v>36.263905061113</v>
      </c>
      <c r="E1032">
        <v>1.208</v>
      </c>
      <c r="F1032">
        <v>0.63887378477951184</v>
      </c>
      <c r="G1032">
        <v>-4.9069118155106478E-2</v>
      </c>
      <c r="H1032">
        <v>-9.2285108360364937E-2</v>
      </c>
    </row>
    <row r="1033" spans="1:8" x14ac:dyDescent="0.35">
      <c r="A1033">
        <f t="shared" si="16"/>
        <v>24</v>
      </c>
      <c r="B1033" t="s">
        <v>24</v>
      </c>
      <c r="C1033">
        <v>2022</v>
      </c>
      <c r="D1033">
        <v>31.685814088244999</v>
      </c>
      <c r="E1033">
        <v>1.6970000000000001</v>
      </c>
      <c r="F1033">
        <v>1.3080522075939951</v>
      </c>
      <c r="G1033">
        <v>-9.7428221310543309E-2</v>
      </c>
      <c r="H1033">
        <v>1.4688182302171908</v>
      </c>
    </row>
    <row r="1034" spans="1:8" x14ac:dyDescent="0.35">
      <c r="A1034">
        <f t="shared" si="16"/>
        <v>25</v>
      </c>
      <c r="B1034" t="s">
        <v>25</v>
      </c>
      <c r="C1034">
        <v>1980</v>
      </c>
      <c r="D1034" t="s">
        <v>28</v>
      </c>
      <c r="E1034">
        <v>0.63561216700000001</v>
      </c>
      <c r="F1034">
        <v>2.0885921719844007</v>
      </c>
      <c r="G1034">
        <v>0</v>
      </c>
      <c r="H1034">
        <v>0</v>
      </c>
    </row>
    <row r="1035" spans="1:8" x14ac:dyDescent="0.35">
      <c r="A1035">
        <f t="shared" si="16"/>
        <v>25</v>
      </c>
      <c r="B1035" t="s">
        <v>25</v>
      </c>
      <c r="C1035">
        <v>1981</v>
      </c>
      <c r="D1035" t="s">
        <v>28</v>
      </c>
      <c r="E1035">
        <v>1.393678655</v>
      </c>
      <c r="F1035">
        <v>1.7093994124172376</v>
      </c>
      <c r="G1035">
        <v>0</v>
      </c>
      <c r="H1035">
        <v>0</v>
      </c>
    </row>
    <row r="1036" spans="1:8" x14ac:dyDescent="0.35">
      <c r="A1036">
        <f t="shared" si="16"/>
        <v>25</v>
      </c>
      <c r="B1036" t="s">
        <v>25</v>
      </c>
      <c r="C1036">
        <v>1982</v>
      </c>
      <c r="D1036" t="s">
        <v>28</v>
      </c>
      <c r="E1036">
        <v>-0.92109775900000002</v>
      </c>
      <c r="F1036">
        <v>-1.6124802900639237</v>
      </c>
      <c r="G1036">
        <v>0</v>
      </c>
      <c r="H1036">
        <v>0</v>
      </c>
    </row>
    <row r="1037" spans="1:8" x14ac:dyDescent="0.35">
      <c r="A1037">
        <f t="shared" si="16"/>
        <v>25</v>
      </c>
      <c r="B1037" t="s">
        <v>25</v>
      </c>
      <c r="C1037">
        <v>1983</v>
      </c>
      <c r="D1037">
        <v>33.322484567255003</v>
      </c>
      <c r="E1037">
        <v>-1.675037729</v>
      </c>
      <c r="F1037">
        <v>-2.9671223650773557</v>
      </c>
      <c r="G1037">
        <v>0.11333857018690319</v>
      </c>
      <c r="H1037">
        <v>0.86917782893266382</v>
      </c>
    </row>
    <row r="1038" spans="1:8" x14ac:dyDescent="0.35">
      <c r="A1038">
        <f t="shared" si="16"/>
        <v>25</v>
      </c>
      <c r="B1038" t="s">
        <v>25</v>
      </c>
      <c r="C1038">
        <v>1984</v>
      </c>
      <c r="D1038">
        <v>33.005221990925001</v>
      </c>
      <c r="E1038">
        <v>-0.59081276500000002</v>
      </c>
      <c r="F1038">
        <v>-1.9954995233675947</v>
      </c>
      <c r="G1038">
        <v>7.4663094891774362E-2</v>
      </c>
      <c r="H1038">
        <v>1.1056587833210445</v>
      </c>
    </row>
    <row r="1039" spans="1:8" x14ac:dyDescent="0.35">
      <c r="A1039">
        <f t="shared" si="16"/>
        <v>25</v>
      </c>
      <c r="B1039" t="s">
        <v>25</v>
      </c>
      <c r="C1039">
        <v>1985</v>
      </c>
      <c r="D1039">
        <v>32.417933677055998</v>
      </c>
      <c r="E1039">
        <v>0.69774192599999996</v>
      </c>
      <c r="F1039">
        <v>-0.41798999995328895</v>
      </c>
      <c r="G1039">
        <v>1.5291250887764486E-2</v>
      </c>
      <c r="H1039">
        <v>1.3350178993351285</v>
      </c>
    </row>
    <row r="1040" spans="1:8" x14ac:dyDescent="0.35">
      <c r="A1040">
        <f t="shared" si="16"/>
        <v>25</v>
      </c>
      <c r="B1040" t="s">
        <v>25</v>
      </c>
      <c r="C1040">
        <v>1986</v>
      </c>
      <c r="D1040">
        <v>31.128788739215999</v>
      </c>
      <c r="E1040">
        <v>-6.4639492000000007E-2</v>
      </c>
      <c r="F1040">
        <v>-0.63948610978385223</v>
      </c>
      <c r="G1040">
        <v>2.3333119263349657E-2</v>
      </c>
      <c r="H1040">
        <v>2.3545939061265968</v>
      </c>
    </row>
    <row r="1041" spans="1:8" x14ac:dyDescent="0.35">
      <c r="A1041">
        <f t="shared" si="16"/>
        <v>25</v>
      </c>
      <c r="B1041" t="s">
        <v>25</v>
      </c>
      <c r="C1041">
        <v>1987</v>
      </c>
      <c r="D1041">
        <v>30.239281372457999</v>
      </c>
      <c r="E1041">
        <v>-1.2399759239999999</v>
      </c>
      <c r="F1041">
        <v>-1.1092353907703612</v>
      </c>
      <c r="G1041">
        <v>4.0310292993221017E-2</v>
      </c>
      <c r="H1041">
        <v>2.2922960743653711</v>
      </c>
    </row>
    <row r="1042" spans="1:8" x14ac:dyDescent="0.35">
      <c r="A1042">
        <f t="shared" si="16"/>
        <v>25</v>
      </c>
      <c r="B1042" t="s">
        <v>25</v>
      </c>
      <c r="C1042">
        <v>1988</v>
      </c>
      <c r="D1042">
        <v>28.993612265252999</v>
      </c>
      <c r="E1042">
        <v>-0.77199353400000004</v>
      </c>
      <c r="F1042">
        <v>0.18449767492282115</v>
      </c>
      <c r="G1042">
        <v>-6.7822083533719008E-3</v>
      </c>
      <c r="H1042">
        <v>2.0865469045097562</v>
      </c>
    </row>
    <row r="1043" spans="1:8" x14ac:dyDescent="0.35">
      <c r="A1043">
        <f t="shared" si="16"/>
        <v>25</v>
      </c>
      <c r="B1043" t="s">
        <v>25</v>
      </c>
      <c r="C1043">
        <v>1989</v>
      </c>
      <c r="D1043">
        <v>26.941506224282001</v>
      </c>
      <c r="E1043">
        <v>1.0338517389999999</v>
      </c>
      <c r="F1043">
        <v>2.7437680855376101</v>
      </c>
      <c r="G1043">
        <v>-9.7702766302342162E-2</v>
      </c>
      <c r="H1043">
        <v>1.9653075087236529</v>
      </c>
    </row>
    <row r="1044" spans="1:8" x14ac:dyDescent="0.35">
      <c r="A1044">
        <f t="shared" si="16"/>
        <v>25</v>
      </c>
      <c r="B1044" t="s">
        <v>25</v>
      </c>
      <c r="C1044">
        <v>1990</v>
      </c>
      <c r="D1044">
        <v>33.331429938108997</v>
      </c>
      <c r="E1044">
        <v>2.765913684</v>
      </c>
      <c r="F1044">
        <v>4.8068546801806518</v>
      </c>
      <c r="G1044">
        <v>-0.16914256908881595</v>
      </c>
      <c r="H1044">
        <v>0.39762147922969099</v>
      </c>
    </row>
    <row r="1045" spans="1:8" x14ac:dyDescent="0.35">
      <c r="A1045">
        <f t="shared" si="16"/>
        <v>25</v>
      </c>
      <c r="B1045" t="s">
        <v>25</v>
      </c>
      <c r="C1045">
        <v>1991</v>
      </c>
      <c r="D1045">
        <v>35.09240697397</v>
      </c>
      <c r="E1045">
        <v>0.61732214799999996</v>
      </c>
      <c r="F1045">
        <v>2.2963828317013792</v>
      </c>
      <c r="G1045">
        <v>-8.7098394454596495E-2</v>
      </c>
      <c r="H1045">
        <v>-1.406129336465604</v>
      </c>
    </row>
    <row r="1046" spans="1:8" x14ac:dyDescent="0.35">
      <c r="A1046">
        <f t="shared" si="16"/>
        <v>25</v>
      </c>
      <c r="B1046" t="s">
        <v>25</v>
      </c>
      <c r="C1046">
        <v>1992</v>
      </c>
      <c r="D1046">
        <v>39.487218133707003</v>
      </c>
      <c r="E1046">
        <v>-0.19341262300000001</v>
      </c>
      <c r="F1046">
        <v>0.7665558490937302</v>
      </c>
      <c r="G1046">
        <v>-3.1075042229293012E-2</v>
      </c>
      <c r="H1046">
        <v>-2.3320992331955481</v>
      </c>
    </row>
    <row r="1047" spans="1:8" x14ac:dyDescent="0.35">
      <c r="A1047">
        <f t="shared" si="16"/>
        <v>25</v>
      </c>
      <c r="B1047" t="s">
        <v>25</v>
      </c>
      <c r="C1047">
        <v>1993</v>
      </c>
      <c r="D1047">
        <v>44.372402194335997</v>
      </c>
      <c r="E1047">
        <v>-0.81406266900000002</v>
      </c>
      <c r="F1047">
        <v>-0.66749729724301554</v>
      </c>
      <c r="G1047">
        <v>2.8245306149933959E-2</v>
      </c>
      <c r="H1047">
        <v>-2.4657962390881463</v>
      </c>
    </row>
    <row r="1048" spans="1:8" x14ac:dyDescent="0.35">
      <c r="A1048">
        <f t="shared" si="16"/>
        <v>25</v>
      </c>
      <c r="B1048" t="s">
        <v>25</v>
      </c>
      <c r="C1048">
        <v>1994</v>
      </c>
      <c r="D1048">
        <v>47.078918916649002</v>
      </c>
      <c r="E1048">
        <v>-0.109924281</v>
      </c>
      <c r="F1048">
        <v>-0.65225508711606894</v>
      </c>
      <c r="G1048">
        <v>2.7632778764362518E-2</v>
      </c>
      <c r="H1048">
        <v>-1.8064673117098746</v>
      </c>
    </row>
    <row r="1049" spans="1:8" x14ac:dyDescent="0.35">
      <c r="A1049">
        <f t="shared" si="16"/>
        <v>25</v>
      </c>
      <c r="B1049" t="s">
        <v>25</v>
      </c>
      <c r="C1049">
        <v>1995</v>
      </c>
      <c r="D1049">
        <v>50.014129748159</v>
      </c>
      <c r="E1049">
        <v>-0.39361394999999999</v>
      </c>
      <c r="F1049">
        <v>-1.4005213519258928</v>
      </c>
      <c r="G1049">
        <v>5.9438497969064558E-2</v>
      </c>
      <c r="H1049">
        <v>-1.0537321759770837</v>
      </c>
    </row>
    <row r="1050" spans="1:8" x14ac:dyDescent="0.35">
      <c r="A1050">
        <f t="shared" si="16"/>
        <v>25</v>
      </c>
      <c r="B1050" t="s">
        <v>25</v>
      </c>
      <c r="C1050">
        <v>1996</v>
      </c>
      <c r="D1050">
        <v>51.348093555555003</v>
      </c>
      <c r="E1050">
        <v>-1.1700131810000001</v>
      </c>
      <c r="F1050">
        <v>-2.3340359719706147</v>
      </c>
      <c r="G1050">
        <v>0.10107372277326093</v>
      </c>
      <c r="H1050">
        <v>-1.2119632663262785</v>
      </c>
    </row>
    <row r="1051" spans="1:8" x14ac:dyDescent="0.35">
      <c r="A1051">
        <f t="shared" si="16"/>
        <v>25</v>
      </c>
      <c r="B1051" t="s">
        <v>25</v>
      </c>
      <c r="C1051">
        <v>1997</v>
      </c>
      <c r="D1051">
        <v>53.685266348912002</v>
      </c>
      <c r="E1051">
        <v>-0.65051153799999994</v>
      </c>
      <c r="F1051">
        <v>-1.639325118845222</v>
      </c>
      <c r="G1051">
        <v>7.0694764376258393E-2</v>
      </c>
      <c r="H1051">
        <v>-1.4609181209446951</v>
      </c>
    </row>
    <row r="1052" spans="1:8" x14ac:dyDescent="0.35">
      <c r="A1052">
        <f t="shared" si="16"/>
        <v>25</v>
      </c>
      <c r="B1052" t="s">
        <v>25</v>
      </c>
      <c r="C1052">
        <v>1998</v>
      </c>
      <c r="D1052">
        <v>55.951221574944</v>
      </c>
      <c r="E1052">
        <v>0.21912221100000001</v>
      </c>
      <c r="F1052">
        <v>-0.37738880360823501</v>
      </c>
      <c r="G1052">
        <v>1.6060557815572012E-2</v>
      </c>
      <c r="H1052">
        <v>-0.37082087714157869</v>
      </c>
    </row>
    <row r="1053" spans="1:8" x14ac:dyDescent="0.35">
      <c r="A1053">
        <f t="shared" si="16"/>
        <v>25</v>
      </c>
      <c r="B1053" t="s">
        <v>25</v>
      </c>
      <c r="C1053">
        <v>1999</v>
      </c>
      <c r="D1053">
        <v>52.689587145319003</v>
      </c>
      <c r="E1053">
        <v>-0.27545853399999998</v>
      </c>
      <c r="F1053">
        <v>-0.471548247161649</v>
      </c>
      <c r="G1053">
        <v>2.042312059246203E-2</v>
      </c>
      <c r="H1053">
        <v>-0.4747182479091101</v>
      </c>
    </row>
    <row r="1054" spans="1:8" x14ac:dyDescent="0.35">
      <c r="A1054">
        <f t="shared" si="16"/>
        <v>25</v>
      </c>
      <c r="B1054" t="s">
        <v>25</v>
      </c>
      <c r="C1054">
        <v>2000</v>
      </c>
      <c r="D1054">
        <v>52.250312758028997</v>
      </c>
      <c r="E1054">
        <v>1.7344937520000001</v>
      </c>
      <c r="F1054">
        <v>1.7797153663563647</v>
      </c>
      <c r="G1054">
        <v>-7.4002762126580815E-2</v>
      </c>
      <c r="H1054">
        <v>1.2960603080199176</v>
      </c>
    </row>
    <row r="1055" spans="1:8" x14ac:dyDescent="0.35">
      <c r="A1055">
        <f t="shared" si="16"/>
        <v>25</v>
      </c>
      <c r="B1055" t="s">
        <v>25</v>
      </c>
      <c r="C1055">
        <v>2001</v>
      </c>
      <c r="D1055">
        <v>51.091732214727003</v>
      </c>
      <c r="E1055">
        <v>1.5937203280000001</v>
      </c>
      <c r="F1055">
        <v>1.5340091413658634</v>
      </c>
      <c r="G1055">
        <v>-6.2595586516472679E-2</v>
      </c>
      <c r="H1055">
        <v>1.129453152325949</v>
      </c>
    </row>
    <row r="1056" spans="1:8" x14ac:dyDescent="0.35">
      <c r="A1056">
        <f t="shared" si="16"/>
        <v>25</v>
      </c>
      <c r="B1056" t="s">
        <v>25</v>
      </c>
      <c r="C1056">
        <v>2002</v>
      </c>
      <c r="D1056">
        <v>57.714629186217003</v>
      </c>
      <c r="E1056">
        <v>-3.4324344999999999E-2</v>
      </c>
      <c r="F1056">
        <v>-0.44301813816462465</v>
      </c>
      <c r="G1056">
        <v>1.9671048442012659E-2</v>
      </c>
      <c r="H1056">
        <v>-0.77520109815136795</v>
      </c>
    </row>
    <row r="1057" spans="1:8" x14ac:dyDescent="0.35">
      <c r="A1057">
        <f t="shared" si="16"/>
        <v>25</v>
      </c>
      <c r="B1057" t="s">
        <v>25</v>
      </c>
      <c r="C1057">
        <v>2003</v>
      </c>
      <c r="D1057">
        <v>56.876743592925997</v>
      </c>
      <c r="E1057">
        <v>-1.762726944</v>
      </c>
      <c r="F1057">
        <v>-2.4557314958158556</v>
      </c>
      <c r="G1057">
        <v>0.10723236135913428</v>
      </c>
      <c r="H1057">
        <v>-0.45243126349232277</v>
      </c>
    </row>
    <row r="1058" spans="1:8" x14ac:dyDescent="0.35">
      <c r="A1058">
        <f t="shared" si="16"/>
        <v>25</v>
      </c>
      <c r="B1058" t="s">
        <v>25</v>
      </c>
      <c r="C1058">
        <v>2004</v>
      </c>
      <c r="D1058">
        <v>57.806720090624999</v>
      </c>
      <c r="E1058">
        <v>-1.3602662029999999</v>
      </c>
      <c r="F1058">
        <v>-2.0007452125510401</v>
      </c>
      <c r="G1058">
        <v>8.6748142399457551E-2</v>
      </c>
      <c r="H1058">
        <v>-0.50631424251882884</v>
      </c>
    </row>
    <row r="1059" spans="1:8" x14ac:dyDescent="0.35">
      <c r="A1059">
        <f t="shared" si="16"/>
        <v>25</v>
      </c>
      <c r="B1059" t="s">
        <v>25</v>
      </c>
      <c r="C1059">
        <v>2005</v>
      </c>
      <c r="D1059">
        <v>54.913110798928003</v>
      </c>
      <c r="E1059">
        <v>-1.047979698</v>
      </c>
      <c r="F1059">
        <v>-1.2938569661607702</v>
      </c>
      <c r="G1059">
        <v>5.4797303460814628E-2</v>
      </c>
      <c r="H1059">
        <v>0.2232681216483472</v>
      </c>
    </row>
    <row r="1060" spans="1:8" x14ac:dyDescent="0.35">
      <c r="A1060">
        <f t="shared" si="16"/>
        <v>25</v>
      </c>
      <c r="B1060" t="s">
        <v>25</v>
      </c>
      <c r="C1060">
        <v>2006</v>
      </c>
      <c r="D1060">
        <v>48.491270731596998</v>
      </c>
      <c r="E1060">
        <v>0.34588805299999997</v>
      </c>
      <c r="F1060">
        <v>0.67160370048389484</v>
      </c>
      <c r="G1060">
        <v>-2.6576920969442856E-2</v>
      </c>
      <c r="H1060">
        <v>1.6578544703046445</v>
      </c>
    </row>
    <row r="1061" spans="1:8" x14ac:dyDescent="0.35">
      <c r="A1061">
        <f t="shared" si="16"/>
        <v>25</v>
      </c>
      <c r="B1061" t="s">
        <v>25</v>
      </c>
      <c r="C1061">
        <v>2007</v>
      </c>
      <c r="D1061">
        <v>44.774857937935998</v>
      </c>
      <c r="E1061">
        <v>1.688921353</v>
      </c>
      <c r="F1061">
        <v>2.4596645561729509</v>
      </c>
      <c r="G1061">
        <v>-9.3188844897031511E-2</v>
      </c>
      <c r="H1061">
        <v>2.1897538175433144</v>
      </c>
    </row>
    <row r="1062" spans="1:8" x14ac:dyDescent="0.35">
      <c r="A1062">
        <f t="shared" si="16"/>
        <v>25</v>
      </c>
      <c r="B1062" t="s">
        <v>25</v>
      </c>
      <c r="C1062">
        <v>2008</v>
      </c>
      <c r="D1062">
        <v>44.815883644102001</v>
      </c>
      <c r="E1062">
        <v>2.275598682</v>
      </c>
      <c r="F1062">
        <v>3.1234036808276411</v>
      </c>
      <c r="G1062">
        <v>-0.1200577747464659</v>
      </c>
      <c r="H1062">
        <v>2.5347088260507329</v>
      </c>
    </row>
    <row r="1063" spans="1:8" x14ac:dyDescent="0.35">
      <c r="A1063">
        <f t="shared" si="16"/>
        <v>25</v>
      </c>
      <c r="B1063" t="s">
        <v>25</v>
      </c>
      <c r="C1063">
        <v>2009</v>
      </c>
      <c r="D1063">
        <v>43.103176330632998</v>
      </c>
      <c r="E1063">
        <v>-1.7335879999999999</v>
      </c>
      <c r="F1063">
        <v>-1.1896639039337507</v>
      </c>
      <c r="G1063">
        <v>4.9373309050306707E-2</v>
      </c>
      <c r="H1063">
        <v>0.97828251617038364</v>
      </c>
    </row>
    <row r="1064" spans="1:8" x14ac:dyDescent="0.35">
      <c r="A1064">
        <f t="shared" si="16"/>
        <v>25</v>
      </c>
      <c r="B1064" t="s">
        <v>25</v>
      </c>
      <c r="C1064">
        <v>2010</v>
      </c>
      <c r="D1064">
        <v>41.464466694000002</v>
      </c>
      <c r="E1064">
        <v>-0.19353943300000001</v>
      </c>
      <c r="F1064">
        <v>6.9682890584693027E-2</v>
      </c>
      <c r="G1064">
        <v>-2.8479246124990375E-3</v>
      </c>
      <c r="H1064">
        <v>0.8283850892358674</v>
      </c>
    </row>
    <row r="1065" spans="1:8" x14ac:dyDescent="0.35">
      <c r="A1065">
        <f t="shared" si="16"/>
        <v>25</v>
      </c>
      <c r="B1065" t="s">
        <v>25</v>
      </c>
      <c r="C1065">
        <v>2011</v>
      </c>
      <c r="D1065">
        <v>41.895395579213002</v>
      </c>
      <c r="E1065">
        <v>9.3535068999999998E-2</v>
      </c>
      <c r="F1065">
        <v>0.11115671172168883</v>
      </c>
      <c r="G1065">
        <v>-4.542082691639051E-3</v>
      </c>
      <c r="H1065">
        <v>1.0801161311624012</v>
      </c>
    </row>
    <row r="1066" spans="1:8" x14ac:dyDescent="0.35">
      <c r="A1066">
        <f t="shared" si="16"/>
        <v>25</v>
      </c>
      <c r="B1066" t="s">
        <v>25</v>
      </c>
      <c r="C1066">
        <v>2012</v>
      </c>
      <c r="D1066">
        <v>42.580228227680003</v>
      </c>
      <c r="E1066">
        <v>-0.342938466</v>
      </c>
      <c r="F1066">
        <v>-0.50614656530351432</v>
      </c>
      <c r="G1066">
        <v>2.0876217990589366E-2</v>
      </c>
      <c r="H1066">
        <v>0.60050270286655083</v>
      </c>
    </row>
    <row r="1067" spans="1:8" x14ac:dyDescent="0.35">
      <c r="A1067">
        <f t="shared" si="16"/>
        <v>25</v>
      </c>
      <c r="B1067" t="s">
        <v>25</v>
      </c>
      <c r="C1067">
        <v>2013</v>
      </c>
      <c r="D1067">
        <v>41.968037977439998</v>
      </c>
      <c r="E1067">
        <v>-0.232569366</v>
      </c>
      <c r="F1067">
        <v>-0.47271345544836657</v>
      </c>
      <c r="G1067">
        <v>2.0041923517749461E-2</v>
      </c>
      <c r="H1067">
        <v>-0.17431890834622904</v>
      </c>
    </row>
    <row r="1068" spans="1:8" x14ac:dyDescent="0.35">
      <c r="A1068">
        <f t="shared" si="16"/>
        <v>25</v>
      </c>
      <c r="B1068" t="s">
        <v>25</v>
      </c>
      <c r="C1068">
        <v>2014</v>
      </c>
      <c r="D1068">
        <v>42.067435166594997</v>
      </c>
      <c r="E1068">
        <v>0.28184980500000001</v>
      </c>
      <c r="F1068">
        <v>5.3732790752746888E-2</v>
      </c>
      <c r="G1068">
        <v>-2.2468220867994529E-3</v>
      </c>
      <c r="H1068">
        <v>-9.2105435640807004E-3</v>
      </c>
    </row>
    <row r="1069" spans="1:8" x14ac:dyDescent="0.35">
      <c r="A1069">
        <f t="shared" si="16"/>
        <v>25</v>
      </c>
      <c r="B1069" t="s">
        <v>25</v>
      </c>
      <c r="C1069">
        <v>2015</v>
      </c>
      <c r="D1069">
        <v>42.152262922081</v>
      </c>
      <c r="E1069">
        <v>4.5372474000000003E-2</v>
      </c>
      <c r="F1069">
        <v>-0.11804921635897676</v>
      </c>
      <c r="G1069">
        <v>4.9860952248908042E-3</v>
      </c>
      <c r="H1069">
        <v>0.77699493625416516</v>
      </c>
    </row>
    <row r="1070" spans="1:8" x14ac:dyDescent="0.35">
      <c r="A1070">
        <f t="shared" si="16"/>
        <v>25</v>
      </c>
      <c r="B1070" t="s">
        <v>25</v>
      </c>
      <c r="C1070">
        <v>2016</v>
      </c>
      <c r="D1070">
        <v>40.946754925317002</v>
      </c>
      <c r="E1070">
        <v>0.33428368400000003</v>
      </c>
      <c r="F1070">
        <v>0.22675679460726217</v>
      </c>
      <c r="G1070">
        <v>-9.5548528048493859E-3</v>
      </c>
      <c r="H1070">
        <v>0.41577751838897592</v>
      </c>
    </row>
    <row r="1071" spans="1:8" x14ac:dyDescent="0.35">
      <c r="A1071">
        <f t="shared" si="16"/>
        <v>25</v>
      </c>
      <c r="B1071" t="s">
        <v>25</v>
      </c>
      <c r="C1071">
        <v>2017</v>
      </c>
      <c r="D1071">
        <v>41.768200264625001</v>
      </c>
      <c r="E1071">
        <v>-2.5087320999999999E-2</v>
      </c>
      <c r="F1071">
        <v>-4.1973969988803365E-2</v>
      </c>
      <c r="G1071">
        <v>1.7706894876303688E-3</v>
      </c>
      <c r="H1071">
        <v>1.2739278210304414</v>
      </c>
    </row>
    <row r="1072" spans="1:8" x14ac:dyDescent="0.35">
      <c r="A1072">
        <f t="shared" si="16"/>
        <v>25</v>
      </c>
      <c r="B1072" t="s">
        <v>25</v>
      </c>
      <c r="C1072">
        <v>2018</v>
      </c>
      <c r="D1072">
        <v>39.791316981999998</v>
      </c>
      <c r="E1072">
        <v>1.011973209</v>
      </c>
      <c r="F1072">
        <v>1.1062566999487125</v>
      </c>
      <c r="G1072">
        <v>-4.5433924404029116E-2</v>
      </c>
      <c r="H1072">
        <v>1.3964770390906378</v>
      </c>
    </row>
    <row r="1073" spans="1:8" x14ac:dyDescent="0.35">
      <c r="A1073">
        <f t="shared" si="16"/>
        <v>25</v>
      </c>
      <c r="B1073" t="s">
        <v>25</v>
      </c>
      <c r="C1073">
        <v>2019</v>
      </c>
      <c r="D1073">
        <v>39.639730782765</v>
      </c>
      <c r="E1073">
        <v>0.37550043100000002</v>
      </c>
      <c r="F1073">
        <v>0.60597306007489737</v>
      </c>
      <c r="G1073">
        <v>-2.5116836492841389E-2</v>
      </c>
      <c r="H1073">
        <v>1.4034383693886123</v>
      </c>
    </row>
    <row r="1074" spans="1:8" x14ac:dyDescent="0.35">
      <c r="A1074">
        <f t="shared" si="16"/>
        <v>25</v>
      </c>
      <c r="B1074" t="s">
        <v>25</v>
      </c>
      <c r="C1074">
        <v>2020</v>
      </c>
      <c r="D1074">
        <v>43.332659367367</v>
      </c>
      <c r="E1074">
        <v>-1.613949496</v>
      </c>
      <c r="F1074">
        <v>-3.2726056120850848</v>
      </c>
      <c r="G1074">
        <v>0.15974205446093909</v>
      </c>
      <c r="H1074">
        <v>-2.8400496503808159</v>
      </c>
    </row>
    <row r="1075" spans="1:8" x14ac:dyDescent="0.35">
      <c r="A1075">
        <f t="shared" si="16"/>
        <v>25</v>
      </c>
      <c r="B1075" t="s">
        <v>25</v>
      </c>
      <c r="C1075">
        <v>2021</v>
      </c>
      <c r="D1075">
        <v>41.482983492136</v>
      </c>
      <c r="E1075">
        <v>-0.112860258</v>
      </c>
      <c r="F1075">
        <v>0.29335135449035721</v>
      </c>
      <c r="G1075">
        <v>-1.3147507495511879E-2</v>
      </c>
      <c r="H1075">
        <v>-0.15263875602877824</v>
      </c>
    </row>
    <row r="1076" spans="1:8" x14ac:dyDescent="0.35">
      <c r="A1076">
        <f t="shared" si="16"/>
        <v>25</v>
      </c>
      <c r="B1076" t="s">
        <v>25</v>
      </c>
      <c r="C1076">
        <v>2022</v>
      </c>
      <c r="D1076">
        <v>39.122409129838999</v>
      </c>
      <c r="E1076">
        <v>0.79453452400000002</v>
      </c>
      <c r="F1076">
        <v>1.3088474869456714</v>
      </c>
      <c r="G1076">
        <v>-5.4030998157882773E-2</v>
      </c>
      <c r="H1076">
        <v>1.3615024617346505</v>
      </c>
    </row>
    <row r="1077" spans="1:8" x14ac:dyDescent="0.35">
      <c r="A1077">
        <f t="shared" si="16"/>
        <v>26</v>
      </c>
      <c r="B1077" t="s">
        <v>26</v>
      </c>
      <c r="C1077">
        <v>1980</v>
      </c>
      <c r="D1077">
        <v>43.797781845590997</v>
      </c>
      <c r="E1077">
        <v>0.49299999999999999</v>
      </c>
      <c r="F1077">
        <v>2.9626632220437163</v>
      </c>
      <c r="G1077">
        <v>-0.11414651105396216</v>
      </c>
      <c r="H1077">
        <v>-0.68917540704288394</v>
      </c>
    </row>
    <row r="1078" spans="1:8" x14ac:dyDescent="0.35">
      <c r="A1078">
        <f t="shared" si="16"/>
        <v>26</v>
      </c>
      <c r="B1078" t="s">
        <v>26</v>
      </c>
      <c r="C1078">
        <v>1981</v>
      </c>
      <c r="D1078">
        <v>44.113593925487997</v>
      </c>
      <c r="E1078">
        <v>-1.341</v>
      </c>
      <c r="F1078">
        <v>-0.94580402617224757</v>
      </c>
      <c r="G1078">
        <v>3.9316607317444942E-2</v>
      </c>
      <c r="H1078">
        <v>-1.7453643680320696</v>
      </c>
    </row>
    <row r="1079" spans="1:8" x14ac:dyDescent="0.35">
      <c r="A1079">
        <f t="shared" si="16"/>
        <v>26</v>
      </c>
      <c r="B1079" t="s">
        <v>26</v>
      </c>
      <c r="C1079">
        <v>1982</v>
      </c>
      <c r="D1079">
        <v>42.643681757031999</v>
      </c>
      <c r="E1079">
        <v>-1.022</v>
      </c>
      <c r="F1079">
        <v>-2.0923051998281657</v>
      </c>
      <c r="G1079">
        <v>8.6330242324959228E-2</v>
      </c>
      <c r="H1079">
        <v>-0.53534248050245792</v>
      </c>
    </row>
    <row r="1080" spans="1:8" x14ac:dyDescent="0.35">
      <c r="A1080">
        <f t="shared" si="16"/>
        <v>26</v>
      </c>
      <c r="B1080" t="s">
        <v>26</v>
      </c>
      <c r="C1080">
        <v>1983</v>
      </c>
      <c r="D1080">
        <v>41.665480953654999</v>
      </c>
      <c r="E1080">
        <v>1.147</v>
      </c>
      <c r="F1080">
        <v>-1.0886103079250495</v>
      </c>
      <c r="G1080">
        <v>4.3889998904036068E-2</v>
      </c>
      <c r="H1080">
        <v>-0.744087612591951</v>
      </c>
    </row>
    <row r="1081" spans="1:8" x14ac:dyDescent="0.35">
      <c r="A1081">
        <f t="shared" si="16"/>
        <v>26</v>
      </c>
      <c r="B1081" t="s">
        <v>26</v>
      </c>
      <c r="C1081">
        <v>1984</v>
      </c>
      <c r="D1081">
        <v>41.520685996703001</v>
      </c>
      <c r="E1081">
        <v>0.67200000000000004</v>
      </c>
      <c r="F1081">
        <v>-1.8924580643221163</v>
      </c>
      <c r="G1081">
        <v>7.6900308524209704E-2</v>
      </c>
      <c r="H1081">
        <v>-0.50317827092307144</v>
      </c>
    </row>
    <row r="1082" spans="1:8" x14ac:dyDescent="0.35">
      <c r="A1082">
        <f t="shared" si="16"/>
        <v>26</v>
      </c>
      <c r="B1082" t="s">
        <v>26</v>
      </c>
      <c r="C1082">
        <v>1985</v>
      </c>
      <c r="D1082">
        <v>40.639311251251002</v>
      </c>
      <c r="E1082">
        <v>1.577</v>
      </c>
      <c r="F1082">
        <v>-0.85253719553782337</v>
      </c>
      <c r="G1082">
        <v>3.3744841295583659E-2</v>
      </c>
      <c r="H1082">
        <v>-0.12758370223969986</v>
      </c>
    </row>
    <row r="1083" spans="1:8" x14ac:dyDescent="0.35">
      <c r="A1083">
        <f t="shared" si="16"/>
        <v>26</v>
      </c>
      <c r="B1083" t="s">
        <v>26</v>
      </c>
      <c r="C1083">
        <v>1986</v>
      </c>
      <c r="D1083">
        <v>41.039124429430998</v>
      </c>
      <c r="E1083">
        <v>1.08</v>
      </c>
      <c r="F1083">
        <v>-0.65833205545895113</v>
      </c>
      <c r="G1083">
        <v>2.530010135598313E-2</v>
      </c>
      <c r="H1083">
        <v>1.1337079407170268E-2</v>
      </c>
    </row>
    <row r="1084" spans="1:8" x14ac:dyDescent="0.35">
      <c r="A1084">
        <f t="shared" si="16"/>
        <v>26</v>
      </c>
      <c r="B1084" t="s">
        <v>26</v>
      </c>
      <c r="C1084">
        <v>1987</v>
      </c>
      <c r="D1084">
        <v>41.199052733452</v>
      </c>
      <c r="E1084">
        <v>2.7570000000000001</v>
      </c>
      <c r="F1084">
        <v>1.8896664826025664</v>
      </c>
      <c r="G1084">
        <v>-6.8379067556810114E-2</v>
      </c>
      <c r="H1084">
        <v>0.58497925425905106</v>
      </c>
    </row>
    <row r="1085" spans="1:8" x14ac:dyDescent="0.35">
      <c r="A1085">
        <f t="shared" si="16"/>
        <v>26</v>
      </c>
      <c r="B1085" t="s">
        <v>26</v>
      </c>
      <c r="C1085">
        <v>1988</v>
      </c>
      <c r="D1085">
        <v>35.979031039816</v>
      </c>
      <c r="E1085">
        <v>3.427</v>
      </c>
      <c r="F1085">
        <v>4.6218910971923242</v>
      </c>
      <c r="G1085">
        <v>-0.15536304054973532</v>
      </c>
      <c r="H1085">
        <v>2.1732955545075492</v>
      </c>
    </row>
    <row r="1086" spans="1:8" x14ac:dyDescent="0.35">
      <c r="A1086">
        <f t="shared" si="16"/>
        <v>26</v>
      </c>
      <c r="B1086" t="s">
        <v>26</v>
      </c>
      <c r="C1086">
        <v>1989</v>
      </c>
      <c r="D1086">
        <v>30.743833627840999</v>
      </c>
      <c r="E1086">
        <v>4.0170000000000003</v>
      </c>
      <c r="F1086">
        <v>4.570194046033679</v>
      </c>
      <c r="G1086">
        <v>-0.15122069642908353</v>
      </c>
      <c r="H1086">
        <v>2.2098490220535032</v>
      </c>
    </row>
    <row r="1087" spans="1:8" x14ac:dyDescent="0.35">
      <c r="A1087">
        <f t="shared" si="16"/>
        <v>26</v>
      </c>
      <c r="B1087" t="s">
        <v>26</v>
      </c>
      <c r="C1087">
        <v>1990</v>
      </c>
      <c r="D1087">
        <v>27.438531273875999</v>
      </c>
      <c r="E1087">
        <v>2.2949999999999999</v>
      </c>
      <c r="F1087">
        <v>2.7783864700600192</v>
      </c>
      <c r="G1087">
        <v>-9.615987960514398E-2</v>
      </c>
      <c r="H1087">
        <v>0.11845587774448356</v>
      </c>
    </row>
    <row r="1088" spans="1:8" x14ac:dyDescent="0.35">
      <c r="A1088">
        <f t="shared" si="16"/>
        <v>26</v>
      </c>
      <c r="B1088" t="s">
        <v>26</v>
      </c>
      <c r="C1088">
        <v>1991</v>
      </c>
      <c r="D1088">
        <v>27.787565536711</v>
      </c>
      <c r="E1088">
        <v>-0.86099999999999999</v>
      </c>
      <c r="F1088">
        <v>-0.89353228655003669</v>
      </c>
      <c r="G1088">
        <v>3.2198772681818269E-2</v>
      </c>
      <c r="H1088">
        <v>-1.4770996123380384</v>
      </c>
    </row>
    <row r="1089" spans="1:8" x14ac:dyDescent="0.35">
      <c r="A1089">
        <f t="shared" si="16"/>
        <v>26</v>
      </c>
      <c r="B1089" t="s">
        <v>26</v>
      </c>
      <c r="C1089">
        <v>1992</v>
      </c>
      <c r="D1089">
        <v>33.130407095995999</v>
      </c>
      <c r="E1089">
        <v>-2.2749999999999999</v>
      </c>
      <c r="F1089">
        <v>-2.8628557036606446</v>
      </c>
      <c r="G1089">
        <v>0.10970259219557305</v>
      </c>
      <c r="H1089">
        <v>-3.9674934207338532</v>
      </c>
    </row>
    <row r="1090" spans="1:8" x14ac:dyDescent="0.35">
      <c r="A1090">
        <f t="shared" si="16"/>
        <v>26</v>
      </c>
      <c r="B1090" t="s">
        <v>26</v>
      </c>
      <c r="C1090">
        <v>1993</v>
      </c>
      <c r="D1090">
        <v>41.354649480912002</v>
      </c>
      <c r="E1090">
        <v>-2.0960000000000001</v>
      </c>
      <c r="F1090">
        <v>-2.9820510470256516</v>
      </c>
      <c r="G1090">
        <v>0.11425744029340056</v>
      </c>
      <c r="H1090">
        <v>-5.0551495432300948</v>
      </c>
    </row>
    <row r="1091" spans="1:8" x14ac:dyDescent="0.35">
      <c r="A1091">
        <f t="shared" si="16"/>
        <v>26</v>
      </c>
      <c r="B1091" t="s">
        <v>26</v>
      </c>
      <c r="C1091">
        <v>1994</v>
      </c>
      <c r="D1091">
        <v>39.976426132752998</v>
      </c>
      <c r="E1091">
        <v>-1.327</v>
      </c>
      <c r="F1091">
        <v>-2.1539584038128683</v>
      </c>
      <c r="G1091">
        <v>8.1584972963316862E-2</v>
      </c>
      <c r="H1091">
        <v>-3.9802561256691993</v>
      </c>
    </row>
    <row r="1092" spans="1:8" x14ac:dyDescent="0.35">
      <c r="A1092">
        <f t="shared" ref="A1092:A1155" si="17">IF(B1092=B1091,A1091,A1091+1)</f>
        <v>26</v>
      </c>
      <c r="B1092" t="s">
        <v>26</v>
      </c>
      <c r="C1092">
        <v>1995</v>
      </c>
      <c r="D1092">
        <v>44.338904928863002</v>
      </c>
      <c r="E1092">
        <v>-1.9359999999999999</v>
      </c>
      <c r="F1092">
        <v>-2.4463082804282714</v>
      </c>
      <c r="G1092">
        <v>9.3086351093783909E-2</v>
      </c>
      <c r="H1092">
        <v>-2.917947596830571</v>
      </c>
    </row>
    <row r="1093" spans="1:8" x14ac:dyDescent="0.35">
      <c r="A1093">
        <f t="shared" si="17"/>
        <v>26</v>
      </c>
      <c r="B1093" t="s">
        <v>26</v>
      </c>
      <c r="C1093">
        <v>1996</v>
      </c>
      <c r="D1093">
        <v>43.923126052116999</v>
      </c>
      <c r="E1093">
        <v>-2.5670000000000002</v>
      </c>
      <c r="F1093">
        <v>-2.687855284460571</v>
      </c>
      <c r="G1093">
        <v>9.7181394341734201E-2</v>
      </c>
      <c r="H1093">
        <v>-1.6197350216968764</v>
      </c>
    </row>
    <row r="1094" spans="1:8" x14ac:dyDescent="0.35">
      <c r="A1094">
        <f t="shared" si="17"/>
        <v>26</v>
      </c>
      <c r="B1094" t="s">
        <v>26</v>
      </c>
      <c r="C1094">
        <v>1997</v>
      </c>
      <c r="D1094">
        <v>43.172507631411001</v>
      </c>
      <c r="E1094">
        <v>-1.0409999999999999</v>
      </c>
      <c r="F1094">
        <v>-0.8134754965906581</v>
      </c>
      <c r="G1094">
        <v>2.8497795301871527E-2</v>
      </c>
      <c r="H1094">
        <v>6.2889511716030341E-2</v>
      </c>
    </row>
    <row r="1095" spans="1:8" x14ac:dyDescent="0.35">
      <c r="A1095">
        <f t="shared" si="17"/>
        <v>26</v>
      </c>
      <c r="B1095" t="s">
        <v>26</v>
      </c>
      <c r="C1095">
        <v>1998</v>
      </c>
      <c r="D1095">
        <v>40.849232382625999</v>
      </c>
      <c r="E1095">
        <v>-0.86199999999999999</v>
      </c>
      <c r="F1095">
        <v>-0.40143086494651598</v>
      </c>
      <c r="G1095">
        <v>1.3869549336945449E-2</v>
      </c>
      <c r="H1095">
        <v>1.6882566994527195</v>
      </c>
    </row>
    <row r="1096" spans="1:8" x14ac:dyDescent="0.35">
      <c r="A1096">
        <f t="shared" si="17"/>
        <v>26</v>
      </c>
      <c r="B1096" t="s">
        <v>26</v>
      </c>
      <c r="C1096">
        <v>1999</v>
      </c>
      <c r="D1096">
        <v>39.336493798783998</v>
      </c>
      <c r="E1096">
        <v>-0.875</v>
      </c>
      <c r="F1096">
        <v>-0.30651555924831819</v>
      </c>
      <c r="G1096">
        <v>1.0412752674080358E-2</v>
      </c>
      <c r="H1096">
        <v>2.3747215087151998</v>
      </c>
    </row>
    <row r="1097" spans="1:8" x14ac:dyDescent="0.35">
      <c r="A1097">
        <f t="shared" si="17"/>
        <v>26</v>
      </c>
      <c r="B1097" t="s">
        <v>26</v>
      </c>
      <c r="C1097">
        <v>2000</v>
      </c>
      <c r="D1097">
        <v>37.672309591034001</v>
      </c>
      <c r="E1097">
        <v>0.45900000000000002</v>
      </c>
      <c r="F1097">
        <v>1.0778355619935196</v>
      </c>
      <c r="G1097">
        <v>-3.6421247862803041E-2</v>
      </c>
      <c r="H1097">
        <v>3.0111659613691519</v>
      </c>
    </row>
    <row r="1098" spans="1:8" x14ac:dyDescent="0.35">
      <c r="A1098">
        <f t="shared" si="17"/>
        <v>26</v>
      </c>
      <c r="B1098" t="s">
        <v>26</v>
      </c>
      <c r="C1098">
        <v>2001</v>
      </c>
      <c r="D1098">
        <v>34.982533311563998</v>
      </c>
      <c r="E1098">
        <v>0.25900000000000001</v>
      </c>
      <c r="F1098">
        <v>0.90345624427475968</v>
      </c>
      <c r="G1098">
        <v>-3.1205752582403577E-2</v>
      </c>
      <c r="H1098">
        <v>1.7580163337290491</v>
      </c>
    </row>
    <row r="1099" spans="1:8" x14ac:dyDescent="0.35">
      <c r="A1099">
        <f t="shared" si="17"/>
        <v>26</v>
      </c>
      <c r="B1099" t="s">
        <v>26</v>
      </c>
      <c r="C1099">
        <v>2002</v>
      </c>
      <c r="D1099">
        <v>35.432285787422003</v>
      </c>
      <c r="E1099">
        <v>-0.55200000000000005</v>
      </c>
      <c r="F1099">
        <v>0.12565353921949579</v>
      </c>
      <c r="G1099">
        <v>-4.5161224416276572E-3</v>
      </c>
      <c r="H1099">
        <v>-0.67020137314853023</v>
      </c>
    </row>
    <row r="1100" spans="1:8" x14ac:dyDescent="0.35">
      <c r="A1100">
        <f t="shared" si="17"/>
        <v>26</v>
      </c>
      <c r="B1100" t="s">
        <v>26</v>
      </c>
      <c r="C1100">
        <v>2003</v>
      </c>
      <c r="D1100">
        <v>36.724551967769003</v>
      </c>
      <c r="E1100">
        <v>8.5999999999999993E-2</v>
      </c>
      <c r="F1100">
        <v>0.87250963399668013</v>
      </c>
      <c r="G1100">
        <v>-3.2360279562245763E-2</v>
      </c>
      <c r="H1100">
        <v>-1.917488042098999</v>
      </c>
    </row>
    <row r="1101" spans="1:8" x14ac:dyDescent="0.35">
      <c r="A1101">
        <f t="shared" si="17"/>
        <v>26</v>
      </c>
      <c r="B1101" t="s">
        <v>26</v>
      </c>
      <c r="C1101">
        <v>2004</v>
      </c>
      <c r="D1101">
        <v>39.778074987532001</v>
      </c>
      <c r="E1101">
        <v>0.17199999999999999</v>
      </c>
      <c r="F1101">
        <v>1.1357713237694111</v>
      </c>
      <c r="G1101">
        <v>-4.3005679834534453E-2</v>
      </c>
      <c r="H1101">
        <v>-1.820180824553272</v>
      </c>
    </row>
    <row r="1102" spans="1:8" x14ac:dyDescent="0.35">
      <c r="A1102">
        <f t="shared" si="17"/>
        <v>26</v>
      </c>
      <c r="B1102" t="s">
        <v>26</v>
      </c>
      <c r="C1102">
        <v>2005</v>
      </c>
      <c r="D1102">
        <v>40.974162697201997</v>
      </c>
      <c r="E1102">
        <v>0.79</v>
      </c>
      <c r="F1102">
        <v>1.9446600817360593</v>
      </c>
      <c r="G1102">
        <v>-7.4139436505462397E-2</v>
      </c>
      <c r="H1102">
        <v>-1.6962505294626451</v>
      </c>
    </row>
    <row r="1103" spans="1:8" x14ac:dyDescent="0.35">
      <c r="A1103">
        <f t="shared" si="17"/>
        <v>26</v>
      </c>
      <c r="B1103" t="s">
        <v>26</v>
      </c>
      <c r="C1103">
        <v>2006</v>
      </c>
      <c r="D1103">
        <v>42.035540932228002</v>
      </c>
      <c r="E1103">
        <v>1.38</v>
      </c>
      <c r="F1103">
        <v>2.6472494340442791</v>
      </c>
      <c r="G1103">
        <v>-0.10046949082397821</v>
      </c>
      <c r="H1103">
        <v>-1.2935392128101102</v>
      </c>
    </row>
    <row r="1104" spans="1:8" x14ac:dyDescent="0.35">
      <c r="A1104">
        <f t="shared" si="17"/>
        <v>26</v>
      </c>
      <c r="B1104" t="s">
        <v>26</v>
      </c>
      <c r="C1104">
        <v>2007</v>
      </c>
      <c r="D1104">
        <v>43.141638719828002</v>
      </c>
      <c r="E1104">
        <v>2.552</v>
      </c>
      <c r="F1104">
        <v>3.8176106852474212</v>
      </c>
      <c r="G1104">
        <v>-0.14495648353903132</v>
      </c>
      <c r="H1104">
        <v>-1.1200990993351234</v>
      </c>
    </row>
    <row r="1105" spans="1:8" x14ac:dyDescent="0.35">
      <c r="A1105">
        <f t="shared" si="17"/>
        <v>26</v>
      </c>
      <c r="B1105" t="s">
        <v>26</v>
      </c>
      <c r="C1105">
        <v>2008</v>
      </c>
      <c r="D1105">
        <v>50.791133585036</v>
      </c>
      <c r="E1105">
        <v>1.173</v>
      </c>
      <c r="F1105">
        <v>2.272565479045543</v>
      </c>
      <c r="G1105">
        <v>-9.2109184719655152E-2</v>
      </c>
      <c r="H1105">
        <v>-3.7393852017098586</v>
      </c>
    </row>
    <row r="1106" spans="1:8" x14ac:dyDescent="0.35">
      <c r="A1106">
        <f t="shared" si="17"/>
        <v>26</v>
      </c>
      <c r="B1106" t="s">
        <v>26</v>
      </c>
      <c r="C1106">
        <v>2009</v>
      </c>
      <c r="D1106">
        <v>64.786175753053001</v>
      </c>
      <c r="E1106">
        <v>-4.4400000000000004</v>
      </c>
      <c r="F1106">
        <v>-3.5796354585336991</v>
      </c>
      <c r="G1106">
        <v>0.16247511738811599</v>
      </c>
      <c r="H1106">
        <v>-8.3698486651111335</v>
      </c>
    </row>
    <row r="1107" spans="1:8" x14ac:dyDescent="0.35">
      <c r="A1107">
        <f t="shared" si="17"/>
        <v>26</v>
      </c>
      <c r="B1107" t="s">
        <v>26</v>
      </c>
      <c r="C1107">
        <v>2010</v>
      </c>
      <c r="D1107">
        <v>75.680127711750998</v>
      </c>
      <c r="E1107">
        <v>-3.3340000000000001</v>
      </c>
      <c r="F1107">
        <v>-2.5518162323786142</v>
      </c>
      <c r="G1107">
        <v>0.11547145204653748</v>
      </c>
      <c r="H1107">
        <v>-6.6193394648158375</v>
      </c>
    </row>
    <row r="1108" spans="1:8" x14ac:dyDescent="0.35">
      <c r="A1108">
        <f t="shared" si="17"/>
        <v>26</v>
      </c>
      <c r="B1108" t="s">
        <v>26</v>
      </c>
      <c r="C1108">
        <v>2011</v>
      </c>
      <c r="D1108">
        <v>81.345754835174006</v>
      </c>
      <c r="E1108">
        <v>-3.4470000000000001</v>
      </c>
      <c r="F1108">
        <v>-2.6043556486978217</v>
      </c>
      <c r="G1108">
        <v>0.11466785134392939</v>
      </c>
      <c r="H1108">
        <v>-4.5853443904424189</v>
      </c>
    </row>
    <row r="1109" spans="1:8" x14ac:dyDescent="0.35">
      <c r="A1109">
        <f t="shared" si="17"/>
        <v>26</v>
      </c>
      <c r="B1109" t="s">
        <v>26</v>
      </c>
      <c r="C1109">
        <v>2012</v>
      </c>
      <c r="D1109">
        <v>84.505974349200997</v>
      </c>
      <c r="E1109">
        <v>-3.423</v>
      </c>
      <c r="F1109">
        <v>-2.3655656528403055</v>
      </c>
      <c r="G1109">
        <v>0.10415108638313048</v>
      </c>
      <c r="H1109">
        <v>-5.0704110568635397</v>
      </c>
    </row>
    <row r="1110" spans="1:8" x14ac:dyDescent="0.35">
      <c r="A1110">
        <f t="shared" si="17"/>
        <v>26</v>
      </c>
      <c r="B1110" t="s">
        <v>26</v>
      </c>
      <c r="C1110">
        <v>2013</v>
      </c>
      <c r="D1110">
        <v>85.271301736636005</v>
      </c>
      <c r="E1110">
        <v>-3.3</v>
      </c>
      <c r="F1110">
        <v>-1.9184105731758643</v>
      </c>
      <c r="G1110">
        <v>8.0976787498685532E-2</v>
      </c>
      <c r="H1110">
        <v>-3.95821754261243</v>
      </c>
    </row>
    <row r="1111" spans="1:8" x14ac:dyDescent="0.35">
      <c r="A1111">
        <f t="shared" si="17"/>
        <v>26</v>
      </c>
      <c r="B1111" t="s">
        <v>26</v>
      </c>
      <c r="C1111">
        <v>2014</v>
      </c>
      <c r="D1111">
        <v>87.079691243469995</v>
      </c>
      <c r="E1111">
        <v>-1.944</v>
      </c>
      <c r="F1111">
        <v>-0.14887513324697671</v>
      </c>
      <c r="G1111">
        <v>6.1358778416965767E-3</v>
      </c>
      <c r="H1111">
        <v>-3.76624765403148</v>
      </c>
    </row>
    <row r="1112" spans="1:8" x14ac:dyDescent="0.35">
      <c r="A1112">
        <f t="shared" si="17"/>
        <v>26</v>
      </c>
      <c r="B1112" t="s">
        <v>26</v>
      </c>
      <c r="C1112">
        <v>2015</v>
      </c>
      <c r="D1112">
        <v>87.658706568148006</v>
      </c>
      <c r="E1112">
        <v>-1.5289999999999999</v>
      </c>
      <c r="F1112">
        <v>0.69551240820179294</v>
      </c>
      <c r="G1112">
        <v>-2.8029891991025291E-2</v>
      </c>
      <c r="H1112">
        <v>-3.1757936080082807</v>
      </c>
    </row>
    <row r="1113" spans="1:8" x14ac:dyDescent="0.35">
      <c r="A1113">
        <f t="shared" si="17"/>
        <v>26</v>
      </c>
      <c r="B1113" t="s">
        <v>26</v>
      </c>
      <c r="C1113">
        <v>2016</v>
      </c>
      <c r="D1113">
        <v>87.481876365681003</v>
      </c>
      <c r="E1113">
        <v>-1.3540000000000001</v>
      </c>
      <c r="F1113">
        <v>1.2955187281034757</v>
      </c>
      <c r="G1113">
        <v>-5.1050016081402028E-2</v>
      </c>
      <c r="H1113">
        <v>-1.7820460641595086</v>
      </c>
    </row>
    <row r="1114" spans="1:8" x14ac:dyDescent="0.35">
      <c r="A1114">
        <f t="shared" si="17"/>
        <v>26</v>
      </c>
      <c r="B1114" t="s">
        <v>26</v>
      </c>
      <c r="C1114">
        <v>2017</v>
      </c>
      <c r="D1114">
        <v>86.618084918619004</v>
      </c>
      <c r="E1114">
        <v>-0.28999999999999998</v>
      </c>
      <c r="F1114">
        <v>2.7125499620611815</v>
      </c>
      <c r="G1114">
        <v>-0.10494086151925772</v>
      </c>
      <c r="H1114">
        <v>-0.74720882818724121</v>
      </c>
    </row>
    <row r="1115" spans="1:8" x14ac:dyDescent="0.35">
      <c r="A1115">
        <f t="shared" si="17"/>
        <v>26</v>
      </c>
      <c r="B1115" t="s">
        <v>26</v>
      </c>
      <c r="C1115">
        <v>2018</v>
      </c>
      <c r="D1115">
        <v>86.141113650164002</v>
      </c>
      <c r="E1115">
        <v>-0.311</v>
      </c>
      <c r="F1115">
        <v>2.9785053944252127</v>
      </c>
      <c r="G1115">
        <v>-0.11425840963186942</v>
      </c>
      <c r="H1115">
        <v>-0.64512903861871107</v>
      </c>
    </row>
    <row r="1116" spans="1:8" x14ac:dyDescent="0.35">
      <c r="A1116">
        <f t="shared" si="17"/>
        <v>26</v>
      </c>
      <c r="B1116" t="s">
        <v>26</v>
      </c>
      <c r="C1116">
        <v>2019</v>
      </c>
      <c r="D1116">
        <v>85.488092110788998</v>
      </c>
      <c r="E1116">
        <v>-3.7999999999999999E-2</v>
      </c>
      <c r="F1116">
        <v>3.5772092213942703</v>
      </c>
      <c r="G1116">
        <v>-0.13637969115933898</v>
      </c>
      <c r="H1116">
        <v>-1.1515903535360963</v>
      </c>
    </row>
    <row r="1117" spans="1:8" x14ac:dyDescent="0.35">
      <c r="A1117">
        <f t="shared" si="17"/>
        <v>26</v>
      </c>
      <c r="B1117" t="s">
        <v>26</v>
      </c>
      <c r="C1117">
        <v>2020</v>
      </c>
      <c r="D1117">
        <v>105.59918164347999</v>
      </c>
      <c r="E1117">
        <v>-3.5920000000000001</v>
      </c>
      <c r="F1117">
        <v>-8.0764821144410739</v>
      </c>
      <c r="G1117">
        <v>0.41877165980473907</v>
      </c>
      <c r="H1117">
        <v>-11.015316254995087</v>
      </c>
    </row>
    <row r="1118" spans="1:8" x14ac:dyDescent="0.35">
      <c r="A1118">
        <f t="shared" si="17"/>
        <v>26</v>
      </c>
      <c r="B1118" t="s">
        <v>26</v>
      </c>
      <c r="C1118">
        <v>2021</v>
      </c>
      <c r="D1118">
        <v>105.92675859796999</v>
      </c>
      <c r="E1118">
        <v>0.52800000000000002</v>
      </c>
      <c r="F1118">
        <v>-1.1170629446326823</v>
      </c>
      <c r="G1118">
        <v>5.1513816868067309E-2</v>
      </c>
      <c r="H1118">
        <v>-5.6463203902652133</v>
      </c>
    </row>
    <row r="1119" spans="1:8" x14ac:dyDescent="0.35">
      <c r="A1119">
        <f t="shared" si="17"/>
        <v>26</v>
      </c>
      <c r="B1119" t="s">
        <v>26</v>
      </c>
      <c r="C1119">
        <v>2022</v>
      </c>
      <c r="D1119">
        <v>101.36395115963001</v>
      </c>
      <c r="E1119">
        <v>1.806</v>
      </c>
      <c r="F1119">
        <v>2.1203133094452937</v>
      </c>
      <c r="G1119">
        <v>-9.330176232621587E-2</v>
      </c>
      <c r="H1119">
        <v>-1.4577606226400399</v>
      </c>
    </row>
    <row r="1120" spans="1:8" x14ac:dyDescent="0.35">
      <c r="A1120">
        <f t="shared" si="17"/>
        <v>27</v>
      </c>
      <c r="B1120" t="s">
        <v>27</v>
      </c>
      <c r="C1120">
        <v>1980</v>
      </c>
      <c r="D1120">
        <v>41.268459135729998</v>
      </c>
      <c r="E1120">
        <v>-2.7509999999999999</v>
      </c>
      <c r="F1120">
        <v>2.9631034807631003</v>
      </c>
      <c r="G1120">
        <v>-0.14923934558464974</v>
      </c>
      <c r="H1120">
        <v>-0.25990951186391686</v>
      </c>
    </row>
    <row r="1121" spans="1:8" x14ac:dyDescent="0.35">
      <c r="A1121">
        <f t="shared" si="17"/>
        <v>27</v>
      </c>
      <c r="B1121" t="s">
        <v>27</v>
      </c>
      <c r="C1121">
        <v>1981</v>
      </c>
      <c r="D1121">
        <v>40.390361783895997</v>
      </c>
      <c r="E1121">
        <v>-2.0449999999999999</v>
      </c>
      <c r="F1121">
        <v>1.6214870667351962</v>
      </c>
      <c r="G1121">
        <v>-8.1207560047434346E-2</v>
      </c>
      <c r="H1121">
        <v>-0.30189817139787622</v>
      </c>
    </row>
    <row r="1122" spans="1:8" x14ac:dyDescent="0.35">
      <c r="A1122">
        <f t="shared" si="17"/>
        <v>27</v>
      </c>
      <c r="B1122" t="s">
        <v>27</v>
      </c>
      <c r="C1122">
        <v>1982</v>
      </c>
      <c r="D1122">
        <v>45.012710090315998</v>
      </c>
      <c r="E1122">
        <v>-6.5469999999999997</v>
      </c>
      <c r="F1122">
        <v>-3.8398341143102184</v>
      </c>
      <c r="G1122">
        <v>0.20669853660295487</v>
      </c>
      <c r="H1122">
        <v>-2.0324452855094082</v>
      </c>
    </row>
    <row r="1123" spans="1:8" x14ac:dyDescent="0.35">
      <c r="A1123">
        <f t="shared" si="17"/>
        <v>27</v>
      </c>
      <c r="B1123" t="s">
        <v>27</v>
      </c>
      <c r="C1123">
        <v>1983</v>
      </c>
      <c r="D1123">
        <v>47.920336266261003</v>
      </c>
      <c r="E1123">
        <v>-5.1589999999999998</v>
      </c>
      <c r="F1123">
        <v>-3.0268047349050526</v>
      </c>
      <c r="G1123">
        <v>0.16100621165777437</v>
      </c>
      <c r="H1123">
        <v>-2.1574866119841709</v>
      </c>
    </row>
    <row r="1124" spans="1:8" x14ac:dyDescent="0.35">
      <c r="A1124">
        <f t="shared" si="17"/>
        <v>27</v>
      </c>
      <c r="B1124" t="s">
        <v>27</v>
      </c>
      <c r="C1124">
        <v>1984</v>
      </c>
      <c r="D1124">
        <v>49.568907656680999</v>
      </c>
      <c r="E1124">
        <v>-1.4590000000000001</v>
      </c>
      <c r="F1124">
        <v>0.33111797023013129</v>
      </c>
      <c r="G1124">
        <v>-1.6719616119208962E-2</v>
      </c>
      <c r="H1124">
        <v>-1.3227443410655835</v>
      </c>
    </row>
    <row r="1125" spans="1:8" x14ac:dyDescent="0.35">
      <c r="A1125">
        <f t="shared" si="17"/>
        <v>27</v>
      </c>
      <c r="B1125" t="s">
        <v>27</v>
      </c>
      <c r="C1125">
        <v>1985</v>
      </c>
      <c r="D1125">
        <v>54.205577321964</v>
      </c>
      <c r="E1125">
        <v>-0.81799999999999995</v>
      </c>
      <c r="F1125">
        <v>0.9174403141896168</v>
      </c>
      <c r="G1125">
        <v>-4.6715374138334514E-2</v>
      </c>
      <c r="H1125">
        <v>-1.4898051887044845</v>
      </c>
    </row>
    <row r="1126" spans="1:8" x14ac:dyDescent="0.35">
      <c r="A1126">
        <f t="shared" si="17"/>
        <v>27</v>
      </c>
      <c r="B1126" t="s">
        <v>27</v>
      </c>
      <c r="C1126">
        <v>1986</v>
      </c>
      <c r="D1126">
        <v>57.663935365886999</v>
      </c>
      <c r="E1126">
        <v>-0.997</v>
      </c>
      <c r="F1126">
        <v>0.9155710752702948</v>
      </c>
      <c r="G1126">
        <v>-4.7074347326091982E-2</v>
      </c>
      <c r="H1126">
        <v>-1.3717748624482946</v>
      </c>
    </row>
    <row r="1127" spans="1:8" x14ac:dyDescent="0.35">
      <c r="A1127">
        <f t="shared" si="17"/>
        <v>27</v>
      </c>
      <c r="B1127" t="s">
        <v>27</v>
      </c>
      <c r="C1127">
        <v>1987</v>
      </c>
      <c r="D1127">
        <v>59.46612429844</v>
      </c>
      <c r="E1127">
        <v>-0.89900000000000002</v>
      </c>
      <c r="F1127">
        <v>1.0087100244293019</v>
      </c>
      <c r="G1127">
        <v>-5.1490472387640963E-2</v>
      </c>
      <c r="H1127">
        <v>-0.4121431840959871</v>
      </c>
    </row>
    <row r="1128" spans="1:8" x14ac:dyDescent="0.35">
      <c r="A1128">
        <f t="shared" si="17"/>
        <v>27</v>
      </c>
      <c r="B1128" t="s">
        <v>27</v>
      </c>
      <c r="C1128">
        <v>1988</v>
      </c>
      <c r="D1128">
        <v>60.338226939180998</v>
      </c>
      <c r="E1128">
        <v>7.1999999999999995E-2</v>
      </c>
      <c r="F1128">
        <v>1.9067779536355929</v>
      </c>
      <c r="G1128">
        <v>-9.4748847374192507E-2</v>
      </c>
      <c r="H1128">
        <v>0.15426597304542142</v>
      </c>
    </row>
    <row r="1129" spans="1:8" x14ac:dyDescent="0.35">
      <c r="A1129">
        <f t="shared" si="17"/>
        <v>27</v>
      </c>
      <c r="B1129" t="s">
        <v>27</v>
      </c>
      <c r="C1129">
        <v>1989</v>
      </c>
      <c r="D1129">
        <v>60.455952212138001</v>
      </c>
      <c r="E1129">
        <v>0.68600000000000005</v>
      </c>
      <c r="F1129">
        <v>2.4007168904805027</v>
      </c>
      <c r="G1129">
        <v>-0.11902941870388682</v>
      </c>
      <c r="H1129">
        <v>0.13762620400830666</v>
      </c>
    </row>
    <row r="1130" spans="1:8" x14ac:dyDescent="0.35">
      <c r="A1130">
        <f t="shared" si="17"/>
        <v>27</v>
      </c>
      <c r="B1130" t="s">
        <v>27</v>
      </c>
      <c r="C1130">
        <v>1990</v>
      </c>
      <c r="D1130">
        <v>62.162725081227997</v>
      </c>
      <c r="E1130">
        <v>-0.40600000000000003</v>
      </c>
      <c r="F1130">
        <v>1.179075509492969</v>
      </c>
      <c r="G1130">
        <v>-5.9986014846278288E-2</v>
      </c>
      <c r="H1130">
        <v>-0.71966678678662999</v>
      </c>
    </row>
    <row r="1131" spans="1:8" x14ac:dyDescent="0.35">
      <c r="A1131">
        <f t="shared" si="17"/>
        <v>27</v>
      </c>
      <c r="B1131" t="s">
        <v>27</v>
      </c>
      <c r="C1131">
        <v>1991</v>
      </c>
      <c r="D1131">
        <v>66.545628742515007</v>
      </c>
      <c r="E1131">
        <v>-2.8919999999999999</v>
      </c>
      <c r="F1131">
        <v>-1.980524905835807</v>
      </c>
      <c r="G1131">
        <v>0.10499606969937582</v>
      </c>
      <c r="H1131">
        <v>-1.349678751688417</v>
      </c>
    </row>
    <row r="1132" spans="1:8" x14ac:dyDescent="0.35">
      <c r="A1132">
        <f t="shared" si="17"/>
        <v>27</v>
      </c>
      <c r="B1132" t="s">
        <v>27</v>
      </c>
      <c r="C1132">
        <v>1992</v>
      </c>
      <c r="D1132">
        <v>68.809346159892002</v>
      </c>
      <c r="E1132">
        <v>-2.0190000000000001</v>
      </c>
      <c r="F1132">
        <v>-1.6384065426803314</v>
      </c>
      <c r="G1132">
        <v>8.8297305306094864E-2</v>
      </c>
      <c r="H1132">
        <v>-1.9319744697460708</v>
      </c>
    </row>
    <row r="1133" spans="1:8" x14ac:dyDescent="0.35">
      <c r="A1133">
        <f t="shared" si="17"/>
        <v>27</v>
      </c>
      <c r="B1133" t="s">
        <v>27</v>
      </c>
      <c r="C1133">
        <v>1993</v>
      </c>
      <c r="D1133">
        <v>70.796786492772</v>
      </c>
      <c r="E1133">
        <v>-1.9259999999999999</v>
      </c>
      <c r="F1133">
        <v>-2.1066741006183132</v>
      </c>
      <c r="G1133">
        <v>0.11185113481780977</v>
      </c>
      <c r="H1133">
        <v>-1.0919793561902178</v>
      </c>
    </row>
    <row r="1134" spans="1:8" x14ac:dyDescent="0.35">
      <c r="A1134">
        <f t="shared" si="17"/>
        <v>27</v>
      </c>
      <c r="B1134" t="s">
        <v>27</v>
      </c>
      <c r="C1134">
        <v>1994</v>
      </c>
      <c r="D1134">
        <v>69.579457271261006</v>
      </c>
      <c r="E1134">
        <v>-0.71699999999999997</v>
      </c>
      <c r="F1134">
        <v>-1.44870681467855</v>
      </c>
      <c r="G1134">
        <v>7.4552351872563413E-2</v>
      </c>
      <c r="H1134">
        <v>-2.1581433883454553E-2</v>
      </c>
    </row>
    <row r="1135" spans="1:8" x14ac:dyDescent="0.35">
      <c r="A1135">
        <f t="shared" si="17"/>
        <v>27</v>
      </c>
      <c r="B1135" t="s">
        <v>27</v>
      </c>
      <c r="C1135">
        <v>1995</v>
      </c>
      <c r="D1135">
        <v>69.110258843549005</v>
      </c>
      <c r="E1135">
        <v>-0.97099999999999997</v>
      </c>
      <c r="F1135">
        <v>-2.1430826234072171</v>
      </c>
      <c r="G1135">
        <v>0.10957742653191049</v>
      </c>
      <c r="H1135">
        <v>0.62232220268966809</v>
      </c>
    </row>
    <row r="1136" spans="1:8" x14ac:dyDescent="0.35">
      <c r="A1136">
        <f t="shared" si="17"/>
        <v>27</v>
      </c>
      <c r="B1136" t="s">
        <v>27</v>
      </c>
      <c r="C1136">
        <v>1996</v>
      </c>
      <c r="D1136">
        <v>68.234456917241005</v>
      </c>
      <c r="E1136">
        <v>-0.498</v>
      </c>
      <c r="F1136">
        <v>-1.8530708545196339</v>
      </c>
      <c r="G1136">
        <v>9.305138073219428E-2</v>
      </c>
      <c r="H1136">
        <v>1.585741602580766</v>
      </c>
    </row>
    <row r="1137" spans="1:8" x14ac:dyDescent="0.35">
      <c r="A1137">
        <f t="shared" si="17"/>
        <v>27</v>
      </c>
      <c r="B1137" t="s">
        <v>27</v>
      </c>
      <c r="C1137">
        <v>1997</v>
      </c>
      <c r="D1137">
        <v>65.839581232403006</v>
      </c>
      <c r="E1137">
        <v>0.317</v>
      </c>
      <c r="F1137">
        <v>-0.93113692427351846</v>
      </c>
      <c r="G1137">
        <v>4.5298661588491745E-2</v>
      </c>
      <c r="H1137">
        <v>2.7102044705931245</v>
      </c>
    </row>
    <row r="1138" spans="1:8" x14ac:dyDescent="0.35">
      <c r="A1138">
        <f t="shared" si="17"/>
        <v>27</v>
      </c>
      <c r="B1138" t="s">
        <v>27</v>
      </c>
      <c r="C1138">
        <v>1998</v>
      </c>
      <c r="D1138">
        <v>62.603912135564997</v>
      </c>
      <c r="E1138">
        <v>0.93200000000000005</v>
      </c>
      <c r="F1138">
        <v>7.9555744512096904E-2</v>
      </c>
      <c r="G1138">
        <v>-3.8141613193921468E-3</v>
      </c>
      <c r="H1138">
        <v>3.3887241112668027</v>
      </c>
    </row>
    <row r="1139" spans="1:8" x14ac:dyDescent="0.35">
      <c r="A1139">
        <f t="shared" si="17"/>
        <v>27</v>
      </c>
      <c r="B1139" t="s">
        <v>27</v>
      </c>
      <c r="C1139">
        <v>1999</v>
      </c>
      <c r="D1139">
        <v>59.031395442403998</v>
      </c>
      <c r="E1139">
        <v>1.7809999999999999</v>
      </c>
      <c r="F1139">
        <v>1.4992304371211338</v>
      </c>
      <c r="G1139">
        <v>-7.1476043449142448E-2</v>
      </c>
      <c r="H1139">
        <v>3.5800816347354236</v>
      </c>
    </row>
    <row r="1140" spans="1:8" x14ac:dyDescent="0.35">
      <c r="A1140">
        <f t="shared" si="17"/>
        <v>27</v>
      </c>
      <c r="B1140" t="s">
        <v>27</v>
      </c>
      <c r="C1140">
        <v>2000</v>
      </c>
      <c r="D1140">
        <v>53.169403811354002</v>
      </c>
      <c r="E1140">
        <v>2.0579999999999998</v>
      </c>
      <c r="F1140">
        <v>2.3941182503927951</v>
      </c>
      <c r="G1140">
        <v>-0.11380050933738745</v>
      </c>
      <c r="H1140">
        <v>3.3487358722860487</v>
      </c>
    </row>
    <row r="1141" spans="1:8" x14ac:dyDescent="0.35">
      <c r="A1141">
        <f t="shared" si="17"/>
        <v>27</v>
      </c>
      <c r="B1141" t="s">
        <v>27</v>
      </c>
      <c r="C1141">
        <v>2001</v>
      </c>
      <c r="D1141">
        <v>53.146247020273002</v>
      </c>
      <c r="E1141">
        <v>-0.53800000000000003</v>
      </c>
      <c r="F1141">
        <v>0.37707777507335843</v>
      </c>
      <c r="G1141">
        <v>-1.8962911939141711E-2</v>
      </c>
      <c r="H1141">
        <v>0.61010480413988366</v>
      </c>
    </row>
    <row r="1142" spans="1:8" x14ac:dyDescent="0.35">
      <c r="A1142">
        <f t="shared" si="17"/>
        <v>27</v>
      </c>
      <c r="B1142" t="s">
        <v>27</v>
      </c>
      <c r="C1142">
        <v>2002</v>
      </c>
      <c r="D1142">
        <v>55.537857646101003</v>
      </c>
      <c r="E1142">
        <v>-2.1150000000000002</v>
      </c>
      <c r="F1142">
        <v>-0.69510381154608236</v>
      </c>
      <c r="G1142">
        <v>3.6570787756974081E-2</v>
      </c>
      <c r="H1142">
        <v>-2.2778038137266288</v>
      </c>
    </row>
    <row r="1143" spans="1:8" x14ac:dyDescent="0.35">
      <c r="A1143">
        <f t="shared" si="17"/>
        <v>27</v>
      </c>
      <c r="B1143" t="s">
        <v>27</v>
      </c>
      <c r="C1143">
        <v>2003</v>
      </c>
      <c r="D1143">
        <v>58.624539015140002</v>
      </c>
      <c r="E1143">
        <v>-2.383</v>
      </c>
      <c r="F1143">
        <v>-0.51937194486166149</v>
      </c>
      <c r="G1143">
        <v>2.7717517937326554E-2</v>
      </c>
      <c r="H1143">
        <v>-2.9417775283568721</v>
      </c>
    </row>
    <row r="1144" spans="1:8" x14ac:dyDescent="0.35">
      <c r="A1144">
        <f t="shared" si="17"/>
        <v>27</v>
      </c>
      <c r="B1144" t="s">
        <v>27</v>
      </c>
      <c r="C1144">
        <v>2004</v>
      </c>
      <c r="D1144">
        <v>66.095287985970998</v>
      </c>
      <c r="E1144">
        <v>-1.468</v>
      </c>
      <c r="F1144">
        <v>0.86308715172142347</v>
      </c>
      <c r="G1144">
        <v>-4.5602330744215325E-2</v>
      </c>
      <c r="H1144">
        <v>-2.2949485342269504</v>
      </c>
    </row>
    <row r="1145" spans="1:8" x14ac:dyDescent="0.35">
      <c r="A1145">
        <f t="shared" si="17"/>
        <v>27</v>
      </c>
      <c r="B1145" t="s">
        <v>27</v>
      </c>
      <c r="C1145">
        <v>2005</v>
      </c>
      <c r="D1145">
        <v>65.442695870912004</v>
      </c>
      <c r="E1145">
        <v>-0.71599999999999997</v>
      </c>
      <c r="F1145">
        <v>2.105422337855535</v>
      </c>
      <c r="G1145">
        <v>-0.11024506811910088</v>
      </c>
      <c r="H1145">
        <v>-1.0174918688264467</v>
      </c>
    </row>
    <row r="1146" spans="1:8" x14ac:dyDescent="0.35">
      <c r="A1146">
        <f t="shared" si="17"/>
        <v>27</v>
      </c>
      <c r="B1146" t="s">
        <v>27</v>
      </c>
      <c r="C1146">
        <v>2006</v>
      </c>
      <c r="D1146">
        <v>64.178066823012003</v>
      </c>
      <c r="E1146">
        <v>-0.41399999999999998</v>
      </c>
      <c r="F1146">
        <v>2.8679940802781032</v>
      </c>
      <c r="G1146">
        <v>-0.1487491224292066</v>
      </c>
      <c r="H1146">
        <v>-0.36464508934342205</v>
      </c>
    </row>
    <row r="1147" spans="1:8" x14ac:dyDescent="0.35">
      <c r="A1147">
        <f t="shared" si="17"/>
        <v>27</v>
      </c>
      <c r="B1147" t="s">
        <v>27</v>
      </c>
      <c r="C1147">
        <v>2007</v>
      </c>
      <c r="D1147">
        <v>64.566613123305004</v>
      </c>
      <c r="E1147">
        <v>-0.69599999999999995</v>
      </c>
      <c r="F1147">
        <v>3.0338667853675552</v>
      </c>
      <c r="G1147">
        <v>-0.16183747432326306</v>
      </c>
      <c r="H1147">
        <v>-1.7437652011710374</v>
      </c>
    </row>
    <row r="1148" spans="1:8" x14ac:dyDescent="0.35">
      <c r="A1148">
        <f t="shared" si="17"/>
        <v>27</v>
      </c>
      <c r="B1148" t="s">
        <v>27</v>
      </c>
      <c r="C1148">
        <v>2008</v>
      </c>
      <c r="D1148">
        <v>73.416832263022002</v>
      </c>
      <c r="E1148">
        <v>-2.734</v>
      </c>
      <c r="F1148">
        <v>1.425232006885671</v>
      </c>
      <c r="G1148">
        <v>-8.2130751009000927E-2</v>
      </c>
      <c r="H1148">
        <v>-5.6062499655021618</v>
      </c>
    </row>
    <row r="1149" spans="1:8" x14ac:dyDescent="0.35">
      <c r="A1149">
        <f t="shared" si="17"/>
        <v>27</v>
      </c>
      <c r="B1149" t="s">
        <v>27</v>
      </c>
      <c r="C1149">
        <v>2009</v>
      </c>
      <c r="D1149">
        <v>86.584650557223</v>
      </c>
      <c r="E1149">
        <v>-7.2359999999999998</v>
      </c>
      <c r="F1149">
        <v>-2.7770091908190597</v>
      </c>
      <c r="G1149">
        <v>0.17665484763144099</v>
      </c>
      <c r="H1149">
        <v>-9.1938410616655872</v>
      </c>
    </row>
    <row r="1150" spans="1:8" x14ac:dyDescent="0.35">
      <c r="A1150">
        <f t="shared" si="17"/>
        <v>27</v>
      </c>
      <c r="B1150" t="s">
        <v>27</v>
      </c>
      <c r="C1150">
        <v>2010</v>
      </c>
      <c r="D1150">
        <v>95.143489839009007</v>
      </c>
      <c r="E1150">
        <v>-6.5140000000000002</v>
      </c>
      <c r="F1150">
        <v>-1.7750757753810253</v>
      </c>
      <c r="G1150">
        <v>0.11088581468193873</v>
      </c>
      <c r="H1150">
        <v>-8.3315756694383083</v>
      </c>
    </row>
    <row r="1151" spans="1:8" x14ac:dyDescent="0.35">
      <c r="A1151">
        <f t="shared" si="17"/>
        <v>27</v>
      </c>
      <c r="B1151" t="s">
        <v>27</v>
      </c>
      <c r="C1151">
        <v>2011</v>
      </c>
      <c r="D1151">
        <v>99.481484449245002</v>
      </c>
      <c r="E1151">
        <v>-6.5750000000000002</v>
      </c>
      <c r="F1151">
        <v>-1.9148780223653503</v>
      </c>
      <c r="G1151">
        <v>0.1151377177215793</v>
      </c>
      <c r="H1151">
        <v>-6.6985909777171395</v>
      </c>
    </row>
    <row r="1152" spans="1:8" x14ac:dyDescent="0.35">
      <c r="A1152">
        <f t="shared" si="17"/>
        <v>27</v>
      </c>
      <c r="B1152" t="s">
        <v>27</v>
      </c>
      <c r="C1152">
        <v>2012</v>
      </c>
      <c r="D1152">
        <v>103.04316181605</v>
      </c>
      <c r="E1152">
        <v>-5.6989999999999998</v>
      </c>
      <c r="F1152">
        <v>-1.440981372289027</v>
      </c>
      <c r="G1152">
        <v>8.2596821473944607E-2</v>
      </c>
      <c r="H1152">
        <v>-4.6401020845081131</v>
      </c>
    </row>
    <row r="1153" spans="1:8" x14ac:dyDescent="0.35">
      <c r="A1153">
        <f t="shared" si="17"/>
        <v>27</v>
      </c>
      <c r="B1153" t="s">
        <v>27</v>
      </c>
      <c r="C1153">
        <v>2013</v>
      </c>
      <c r="D1153">
        <v>104.54444442795</v>
      </c>
      <c r="E1153">
        <v>-5.0510000000000002</v>
      </c>
      <c r="F1153">
        <v>-1.2227677185386505</v>
      </c>
      <c r="G1153">
        <v>6.8135271971503722E-2</v>
      </c>
      <c r="H1153">
        <v>-2.1874240851957651</v>
      </c>
    </row>
    <row r="1154" spans="1:8" x14ac:dyDescent="0.35">
      <c r="A1154">
        <f t="shared" si="17"/>
        <v>27</v>
      </c>
      <c r="B1154" t="s">
        <v>27</v>
      </c>
      <c r="C1154">
        <v>2014</v>
      </c>
      <c r="D1154">
        <v>104.54146065607</v>
      </c>
      <c r="E1154">
        <v>-3.9710000000000001</v>
      </c>
      <c r="F1154">
        <v>-0.69440261585593932</v>
      </c>
      <c r="G1154">
        <v>3.8009771823334683E-2</v>
      </c>
      <c r="H1154">
        <v>-1.6489711895990629</v>
      </c>
    </row>
    <row r="1155" spans="1:8" x14ac:dyDescent="0.35">
      <c r="A1155">
        <f t="shared" si="17"/>
        <v>27</v>
      </c>
      <c r="B1155" t="s">
        <v>27</v>
      </c>
      <c r="C1155">
        <v>2015</v>
      </c>
      <c r="D1155">
        <v>105.12797823797</v>
      </c>
      <c r="E1155">
        <v>-2.544</v>
      </c>
      <c r="F1155">
        <v>0.18318449003291482</v>
      </c>
      <c r="G1155">
        <v>-9.9159577948139104E-3</v>
      </c>
      <c r="H1155">
        <v>-1.5173466586462618</v>
      </c>
    </row>
    <row r="1156" spans="1:8" x14ac:dyDescent="0.35">
      <c r="A1156">
        <f t="shared" ref="A1156:A1162" si="18">IF(B1156=B1155,A1155,A1155+1)</f>
        <v>27</v>
      </c>
      <c r="B1156" t="s">
        <v>27</v>
      </c>
      <c r="C1156">
        <v>2016</v>
      </c>
      <c r="D1156">
        <v>107.15632973346</v>
      </c>
      <c r="E1156">
        <v>-2.15</v>
      </c>
      <c r="F1156">
        <v>-7.5501926273854797E-2</v>
      </c>
      <c r="G1156">
        <v>4.1077955501971084E-3</v>
      </c>
      <c r="H1156">
        <v>-1.7680352131165942</v>
      </c>
    </row>
    <row r="1157" spans="1:8" x14ac:dyDescent="0.35">
      <c r="A1157">
        <f t="shared" si="18"/>
        <v>27</v>
      </c>
      <c r="B1157" t="s">
        <v>27</v>
      </c>
      <c r="C1157">
        <v>2017</v>
      </c>
      <c r="D1157">
        <v>106.20730232808999</v>
      </c>
      <c r="E1157">
        <v>-1.33</v>
      </c>
      <c r="F1157">
        <v>0.27425598658073586</v>
      </c>
      <c r="G1157">
        <v>-1.4817008430545283E-2</v>
      </c>
      <c r="H1157">
        <v>-1.4695260302955901</v>
      </c>
    </row>
    <row r="1158" spans="1:8" x14ac:dyDescent="0.35">
      <c r="A1158">
        <f t="shared" si="18"/>
        <v>27</v>
      </c>
      <c r="B1158" t="s">
        <v>27</v>
      </c>
      <c r="C1158">
        <v>2018</v>
      </c>
      <c r="D1158">
        <v>107.43671369242</v>
      </c>
      <c r="E1158">
        <v>2.1000000000000001E-2</v>
      </c>
      <c r="F1158">
        <v>1.129569083406575</v>
      </c>
      <c r="G1158">
        <v>-6.0741925559412692E-2</v>
      </c>
      <c r="H1158">
        <v>-2.848720807037636</v>
      </c>
    </row>
    <row r="1159" spans="1:8" x14ac:dyDescent="0.35">
      <c r="A1159">
        <f t="shared" si="18"/>
        <v>27</v>
      </c>
      <c r="B1159" t="s">
        <v>27</v>
      </c>
      <c r="C1159">
        <v>2019</v>
      </c>
      <c r="D1159">
        <v>108.74467224327999</v>
      </c>
      <c r="E1159">
        <v>0.67400000000000004</v>
      </c>
      <c r="F1159">
        <v>1.5185525678055527</v>
      </c>
      <c r="G1159">
        <v>-8.7536012168789035E-2</v>
      </c>
      <c r="H1159">
        <v>-5.2914612679273914</v>
      </c>
    </row>
    <row r="1160" spans="1:8" x14ac:dyDescent="0.35">
      <c r="A1160">
        <f t="shared" si="18"/>
        <v>27</v>
      </c>
      <c r="B1160" t="s">
        <v>27</v>
      </c>
      <c r="C1160">
        <v>2020</v>
      </c>
      <c r="D1160">
        <v>133.48375746957001</v>
      </c>
      <c r="E1160">
        <v>-2.5110000000000001</v>
      </c>
      <c r="F1160">
        <v>-2.7210957197611623</v>
      </c>
      <c r="G1160">
        <v>0.19603617214970934</v>
      </c>
      <c r="H1160">
        <v>-10.516634618549373</v>
      </c>
    </row>
    <row r="1161" spans="1:8" x14ac:dyDescent="0.35">
      <c r="A1161">
        <f t="shared" si="18"/>
        <v>27</v>
      </c>
      <c r="B1161" t="s">
        <v>27</v>
      </c>
      <c r="C1161">
        <v>2021</v>
      </c>
      <c r="D1161">
        <v>126.42636577408</v>
      </c>
      <c r="E1161">
        <v>1.466</v>
      </c>
      <c r="F1161">
        <v>0.87069109546328383</v>
      </c>
      <c r="G1161">
        <v>-5.637858943938636E-2</v>
      </c>
      <c r="H1161">
        <v>-6.4330765142387056</v>
      </c>
    </row>
    <row r="1162" spans="1:8" x14ac:dyDescent="0.35">
      <c r="A1162">
        <f t="shared" si="18"/>
        <v>27</v>
      </c>
      <c r="B1162" t="s">
        <v>27</v>
      </c>
      <c r="C1162">
        <v>2022</v>
      </c>
      <c r="D1162">
        <v>121.3832172075</v>
      </c>
      <c r="E1162">
        <v>1.2509999999999999</v>
      </c>
      <c r="F1162">
        <v>0.80651670686705446</v>
      </c>
      <c r="G1162">
        <v>-4.4732849494063184E-2</v>
      </c>
      <c r="H1162">
        <v>-1.4631630874300456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TOC</vt:lpstr>
      <vt:lpstr>r and g</vt:lpstr>
      <vt:lpstr>bt and st</vt:lpstr>
      <vt:lpstr>xt</vt:lpstr>
      <vt:lpstr>bt</vt:lpstr>
      <vt:lpstr>gt</vt:lpstr>
      <vt:lpstr>st</vt:lpstr>
      <vt:lpstr>ECB rates</vt:lpstr>
      <vt:lpstr>Panel</vt:lpstr>
      <vt:lpstr>Misc</vt:lpstr>
    </vt:vector>
  </TitlesOfParts>
  <Manager/>
  <Company>IMF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Chauhan, Khyati</dc:creator>
  <cp:keywords/>
  <dc:description/>
  <cp:lastModifiedBy>Bulir, Ales</cp:lastModifiedBy>
  <cp:revision/>
  <dcterms:created xsi:type="dcterms:W3CDTF">2024-05-08T02:46:02Z</dcterms:created>
  <dcterms:modified xsi:type="dcterms:W3CDTF">2025-04-21T16:57:40Z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07ed86-5dc5-4593-ad03-a8684b843815_Enabled">
    <vt:lpwstr>true</vt:lpwstr>
  </property>
  <property fmtid="{D5CDD505-2E9C-101B-9397-08002B2CF9AE}" pid="3" name="MSIP_Label_0c07ed86-5dc5-4593-ad03-a8684b843815_SetDate">
    <vt:lpwstr>2024-05-08T03:21:37Z</vt:lpwstr>
  </property>
  <property fmtid="{D5CDD505-2E9C-101B-9397-08002B2CF9AE}" pid="4" name="MSIP_Label_0c07ed86-5dc5-4593-ad03-a8684b843815_Method">
    <vt:lpwstr>Standard</vt:lpwstr>
  </property>
  <property fmtid="{D5CDD505-2E9C-101B-9397-08002B2CF9AE}" pid="5" name="MSIP_Label_0c07ed86-5dc5-4593-ad03-a8684b843815_Name">
    <vt:lpwstr>0c07ed86-5dc5-4593-ad03-a8684b843815</vt:lpwstr>
  </property>
  <property fmtid="{D5CDD505-2E9C-101B-9397-08002B2CF9AE}" pid="6" name="MSIP_Label_0c07ed86-5dc5-4593-ad03-a8684b843815_SiteId">
    <vt:lpwstr>8085fa43-302e-45bd-b171-a6648c3b6be7</vt:lpwstr>
  </property>
  <property fmtid="{D5CDD505-2E9C-101B-9397-08002B2CF9AE}" pid="7" name="MSIP_Label_0c07ed86-5dc5-4593-ad03-a8684b843815_ActionId">
    <vt:lpwstr>876a78ec-3481-4722-8ffd-35f2ea09930b</vt:lpwstr>
  </property>
  <property fmtid="{D5CDD505-2E9C-101B-9397-08002B2CF9AE}" pid="8" name="MSIP_Label_0c07ed86-5dc5-4593-ad03-a8684b843815_ContentBits">
    <vt:lpwstr>0</vt:lpwstr>
  </property>
</Properties>
</file>